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3. Academic\01. LAU\4. Internship\0.1 Forms\2. Interior Design\2. IDFX\"/>
    </mc:Choice>
  </mc:AlternateContent>
  <bookViews>
    <workbookView xWindow="0" yWindow="0" windowWidth="19200" windowHeight="7050" firstSheet="1" activeTab="2"/>
  </bookViews>
  <sheets>
    <sheet name="Cover" sheetId="11" r:id="rId1"/>
    <sheet name="Instructions" sheetId="12" r:id="rId2"/>
    <sheet name="Office Practice Form" sheetId="1" r:id="rId3"/>
    <sheet name="Calendar" sheetId="9" r:id="rId4"/>
    <sheet name="Internship Evaluation" sheetId="32" r:id="rId5"/>
    <sheet name="Employer's Feedback" sheetId="5" r:id="rId6"/>
    <sheet name="Student's Feedback" sheetId="6" r:id="rId7"/>
    <sheet name="Training LOG" sheetId="19" r:id="rId8"/>
    <sheet name="LOG - Area 1" sheetId="21" r:id="rId9"/>
    <sheet name="LOG - Area 2" sheetId="22" r:id="rId10"/>
    <sheet name="LOG - Area 3" sheetId="33" r:id="rId11"/>
    <sheet name="LOG - Area 4" sheetId="24" r:id="rId12"/>
    <sheet name="Appendix 1" sheetId="30" r:id="rId13"/>
    <sheet name="Appendix 2" sheetId="31" r:id="rId14"/>
    <sheet name="List" sheetId="10" r:id="rId15"/>
  </sheets>
  <definedNames>
    <definedName name="_xlnm.Print_Area" localSheetId="12">'Appendix 1'!$A$1:$I$34</definedName>
    <definedName name="_xlnm.Print_Area" localSheetId="13">'Appendix 2'!$A$1:$I$34</definedName>
    <definedName name="_xlnm.Print_Area" localSheetId="0">Cover!$A$1:$I$49</definedName>
    <definedName name="_xlnm.Print_Area" localSheetId="5">'Employer''s Feedback'!$A$1:$I$49</definedName>
    <definedName name="_xlnm.Print_Area" localSheetId="1">Instructions!$A$1:$I$37</definedName>
    <definedName name="_xlnm.Print_Area" localSheetId="4">'Internship Evaluation'!$A$1:$J$34</definedName>
    <definedName name="_xlnm.Print_Area" localSheetId="8">'LOG - Area 1'!$A$1:$H$18</definedName>
    <definedName name="_xlnm.Print_Area" localSheetId="9">'LOG - Area 2'!$A$1:$H$16</definedName>
    <definedName name="_xlnm.Print_Area" localSheetId="10">'LOG - Area 3'!$A$1:$H$21</definedName>
    <definedName name="_xlnm.Print_Area" localSheetId="11">'LOG - Area 4'!$A$1:$H$18</definedName>
    <definedName name="_xlnm.Print_Area" localSheetId="2">'Office Practice Form'!$A$1:$I$56</definedName>
    <definedName name="_xlnm.Print_Area" localSheetId="6">'Student''s Feedback'!$A$1:$I$51</definedName>
    <definedName name="_xlnm.Print_Area" localSheetId="7">'Training LOG'!$A$1:$I$41</definedName>
    <definedName name="_xlnm.Print_Titles" localSheetId="12">'Appendix 1'!$1:$7</definedName>
    <definedName name="_xlnm.Print_Titles" localSheetId="13">'Appendix 2'!$1:$7</definedName>
    <definedName name="_xlnm.Print_Titles" localSheetId="0">Cover!$1:$7</definedName>
    <definedName name="_xlnm.Print_Titles" localSheetId="5">'Employer''s Feedback'!$1:$7</definedName>
    <definedName name="_xlnm.Print_Titles" localSheetId="1">Instructions!$1:$7</definedName>
    <definedName name="_xlnm.Print_Titles" localSheetId="4">'Internship Evaluation'!$1:$7</definedName>
    <definedName name="_xlnm.Print_Titles" localSheetId="8">'LOG - Area 1'!$1:$7</definedName>
    <definedName name="_xlnm.Print_Titles" localSheetId="9">'LOG - Area 2'!$1:$7</definedName>
    <definedName name="_xlnm.Print_Titles" localSheetId="10">'LOG - Area 3'!$1:$7</definedName>
    <definedName name="_xlnm.Print_Titles" localSheetId="11">'LOG - Area 4'!$1:$7</definedName>
    <definedName name="_xlnm.Print_Titles" localSheetId="2">'Office Practice Form'!$1:$7</definedName>
    <definedName name="_xlnm.Print_Titles" localSheetId="6">'Student''s Feedback'!$1:$7</definedName>
    <definedName name="_xlnm.Print_Titles" localSheetId="7">'Training LOG'!$1:$7</definedName>
  </definedNames>
  <calcPr calcId="162913"/>
</workbook>
</file>

<file path=xl/calcChain.xml><?xml version="1.0" encoding="utf-8"?>
<calcChain xmlns="http://schemas.openxmlformats.org/spreadsheetml/2006/main">
  <c r="I13" i="1" l="1"/>
  <c r="H21" i="33" l="1"/>
  <c r="I19" i="19" s="1"/>
  <c r="H8" i="33"/>
  <c r="F3" i="32" l="1"/>
  <c r="F2" i="32"/>
  <c r="L14" i="32" l="1"/>
  <c r="C8" i="32"/>
  <c r="G18" i="32" l="1"/>
  <c r="F16" i="32"/>
  <c r="G19" i="32"/>
  <c r="F15" i="32"/>
  <c r="F21" i="32"/>
  <c r="G16" i="32"/>
  <c r="G17" i="32"/>
  <c r="F22" i="32"/>
  <c r="F20" i="32"/>
  <c r="F19" i="32"/>
  <c r="F18" i="32"/>
  <c r="F17" i="32"/>
  <c r="I20" i="32"/>
  <c r="I19" i="32"/>
  <c r="I18" i="32"/>
  <c r="I17" i="32"/>
  <c r="G21" i="32"/>
  <c r="I21" i="32"/>
  <c r="G22" i="32"/>
  <c r="I22" i="32"/>
  <c r="G20" i="32"/>
  <c r="I16" i="32"/>
  <c r="F14" i="32"/>
  <c r="I14" i="32"/>
  <c r="I15" i="32"/>
  <c r="G14" i="32"/>
  <c r="G15" i="32"/>
  <c r="J22" i="32"/>
  <c r="J20" i="32"/>
  <c r="J21" i="32"/>
  <c r="J18" i="32"/>
  <c r="J19" i="32"/>
  <c r="J16" i="32"/>
  <c r="J17" i="32"/>
  <c r="J15" i="32"/>
  <c r="L15" i="32"/>
  <c r="L20" i="32" s="1"/>
  <c r="L16" i="32" l="1"/>
  <c r="G24" i="1"/>
  <c r="H18" i="24" l="1"/>
  <c r="H16" i="22"/>
  <c r="H18" i="21"/>
  <c r="C8" i="1" l="1"/>
  <c r="C8" i="21" l="1"/>
  <c r="C8" i="33"/>
  <c r="C8" i="19"/>
  <c r="I13" i="19" l="1"/>
  <c r="I8" i="31" l="1"/>
  <c r="E3" i="31"/>
  <c r="E2" i="31"/>
  <c r="I8" i="30" l="1"/>
  <c r="E3" i="30"/>
  <c r="E2" i="30"/>
  <c r="H8" i="24"/>
  <c r="H8" i="22"/>
  <c r="H8" i="21"/>
  <c r="I16" i="19" l="1"/>
  <c r="I22" i="19"/>
  <c r="I8" i="19"/>
  <c r="I25" i="19" l="1"/>
  <c r="H14" i="32" s="1"/>
  <c r="J14" i="32" s="1"/>
  <c r="D38" i="11" l="1"/>
  <c r="D34" i="11"/>
  <c r="C31" i="11"/>
  <c r="N10" i="9" l="1"/>
  <c r="A8" i="9"/>
  <c r="A6" i="9"/>
  <c r="I8" i="5" l="1"/>
  <c r="I8" i="6"/>
  <c r="E44" i="9"/>
  <c r="M44" i="9" l="1"/>
  <c r="L44" i="9"/>
  <c r="K44" i="9"/>
  <c r="J44" i="9"/>
  <c r="I44" i="9"/>
  <c r="H44" i="9"/>
  <c r="G44" i="9"/>
  <c r="F44" i="9"/>
  <c r="D44" i="9"/>
  <c r="C44" i="9"/>
  <c r="B44" i="9"/>
  <c r="N44" i="9" l="1"/>
  <c r="F3" i="1"/>
  <c r="E3" i="33" s="1"/>
  <c r="F2" i="1"/>
  <c r="E2" i="33" s="1"/>
  <c r="E3" i="5"/>
  <c r="E2" i="5"/>
  <c r="C8" i="31" l="1"/>
  <c r="F2" i="31"/>
  <c r="E2" i="24"/>
  <c r="E2" i="22"/>
  <c r="F2" i="30"/>
  <c r="E2" i="21"/>
  <c r="F2" i="19"/>
  <c r="M8" i="9"/>
  <c r="F3" i="31"/>
  <c r="F3" i="30"/>
  <c r="E3" i="22"/>
  <c r="E3" i="21"/>
  <c r="E3" i="24"/>
  <c r="F3" i="19"/>
  <c r="C8" i="30"/>
  <c r="C8" i="24"/>
  <c r="C8" i="22"/>
  <c r="C41" i="11"/>
  <c r="B10" i="9"/>
  <c r="F2" i="6"/>
  <c r="M7" i="9"/>
  <c r="C8" i="5"/>
  <c r="C8" i="6"/>
  <c r="F2" i="5"/>
  <c r="F3" i="6"/>
  <c r="F3" i="5"/>
  <c r="F37" i="6"/>
  <c r="F32" i="32" s="1"/>
  <c r="J32" i="32" s="1"/>
  <c r="I37" i="6" l="1"/>
  <c r="F33" i="5"/>
  <c r="J24" i="32" l="1"/>
  <c r="J27" i="32" s="1"/>
  <c r="I33" i="5"/>
  <c r="J29" i="32" l="1"/>
</calcChain>
</file>

<file path=xl/sharedStrings.xml><?xml version="1.0" encoding="utf-8"?>
<sst xmlns="http://schemas.openxmlformats.org/spreadsheetml/2006/main" count="431" uniqueCount="259">
  <si>
    <t>DESCRIPTION</t>
  </si>
  <si>
    <t>COMMENTS</t>
  </si>
  <si>
    <t>Initiative</t>
  </si>
  <si>
    <t>Creativity</t>
  </si>
  <si>
    <t>Dependability</t>
  </si>
  <si>
    <t>The student followed instructions well.</t>
  </si>
  <si>
    <t>Overall rating</t>
  </si>
  <si>
    <t>:</t>
  </si>
  <si>
    <t>Title</t>
  </si>
  <si>
    <t>Name of supervisor</t>
  </si>
  <si>
    <t>RATING</t>
  </si>
  <si>
    <t>Phone No.</t>
  </si>
  <si>
    <t>Student Information</t>
  </si>
  <si>
    <t>Employer Information</t>
  </si>
  <si>
    <t xml:space="preserve">Address                                                                                    </t>
  </si>
  <si>
    <t>Type of Services</t>
  </si>
  <si>
    <t>Name</t>
  </si>
  <si>
    <t>E-mail Address</t>
  </si>
  <si>
    <t>Email Address</t>
  </si>
  <si>
    <t>Report Date</t>
  </si>
  <si>
    <t>Mentor Information</t>
  </si>
  <si>
    <t>ID</t>
  </si>
  <si>
    <t>Specialty</t>
  </si>
  <si>
    <t>Registration State(s)</t>
  </si>
  <si>
    <t>Report No.:</t>
  </si>
  <si>
    <t>Start Date</t>
  </si>
  <si>
    <t>End Date</t>
  </si>
  <si>
    <t>Summer</t>
  </si>
  <si>
    <t>Term</t>
  </si>
  <si>
    <t>Implementation</t>
  </si>
  <si>
    <t>Management skills</t>
  </si>
  <si>
    <t>Interpersonal Skills</t>
  </si>
  <si>
    <t>Time management</t>
  </si>
  <si>
    <t>Work Quality</t>
  </si>
  <si>
    <t>Student's work proved to be of high quality.</t>
  </si>
  <si>
    <t>/100</t>
  </si>
  <si>
    <t>Fall</t>
  </si>
  <si>
    <t>EMPLOYER's Use</t>
  </si>
  <si>
    <t>STUDENT's Use</t>
  </si>
  <si>
    <t>Workplace</t>
  </si>
  <si>
    <t>Studio</t>
  </si>
  <si>
    <t>Cubicals</t>
  </si>
  <si>
    <t>Closed offices</t>
  </si>
  <si>
    <t>□</t>
  </si>
  <si>
    <t xml:space="preserve">Team </t>
  </si>
  <si>
    <t>Team Structure and Performance:</t>
  </si>
  <si>
    <t>Site  Offices</t>
  </si>
  <si>
    <t>Safety</t>
  </si>
  <si>
    <t>Responsabilities</t>
  </si>
  <si>
    <t>Interaction</t>
  </si>
  <si>
    <t>Multi-Disciplines Interaction</t>
  </si>
  <si>
    <t>Satisfaction</t>
  </si>
  <si>
    <t>Supervision</t>
  </si>
  <si>
    <t>Mentoring</t>
  </si>
  <si>
    <t>Degree of learning from supervisor instructions and orientation</t>
  </si>
  <si>
    <t>N/A</t>
  </si>
  <si>
    <t>Preparation/Skills</t>
  </si>
  <si>
    <t>Level of understanding job requirements based on academic preparation &amp; acquired skills</t>
  </si>
  <si>
    <t>Conclusion/Summary</t>
  </si>
  <si>
    <t xml:space="preserve">Conclusion/Summary: </t>
  </si>
  <si>
    <t xml:space="preserve">Department of Architecture &amp; Int. Design </t>
  </si>
  <si>
    <t>Involvement in meetings with clients or third parties.</t>
  </si>
  <si>
    <t>Mentorship advisory role and support</t>
  </si>
  <si>
    <t>Student's communication with co-workers and clients.</t>
  </si>
  <si>
    <t xml:space="preserve">Office or site setup. </t>
  </si>
  <si>
    <t>Office and site safety measures.</t>
  </si>
  <si>
    <t>Employer's signature:_______________________________</t>
  </si>
  <si>
    <t>Student's signature:_________________________________</t>
  </si>
  <si>
    <t>Student made good use of resources and equipement.</t>
  </si>
  <si>
    <t>Student took initiatives to address problems.</t>
  </si>
  <si>
    <t>Student attempted to develop creative ideas.</t>
  </si>
  <si>
    <t>Student completed assignments within alloted time.</t>
  </si>
  <si>
    <t>Student proved organizational and management skills.</t>
  </si>
  <si>
    <t>Team Work</t>
  </si>
  <si>
    <t>The student showed ability to work in a group and adapted to team work.</t>
  </si>
  <si>
    <t>Appendix 1</t>
  </si>
  <si>
    <t>Appendix 2</t>
  </si>
  <si>
    <t>Describe difficulty level of tasks, usage of acadamic knowledge in addressing assignments, proven strong areas, weak points to be improved, challenges faced during this period by either employer or intern; provide overall evaluation of internship (firm, roles, tasks, learning experience,...). Thank you.</t>
  </si>
  <si>
    <t>Describe level of intern's preparness and skills, application of academic knowledge in internship,  proven strong areas, weak points to be improved, challenges faced during this period by either employer or intern; provide overall evaluation of intern's performance as well as recommendations... Thank you.</t>
  </si>
  <si>
    <t xml:space="preserve">Level of responsibility assigned to you. </t>
  </si>
  <si>
    <t>Level of understanding job requirements based on academic preparation &amp; acquired skills.</t>
  </si>
  <si>
    <t>Overall satisfaction with experience and recommendation of firm for future internship</t>
  </si>
  <si>
    <t>Training Evaluation</t>
  </si>
  <si>
    <t>Rating</t>
  </si>
  <si>
    <t>Note</t>
  </si>
  <si>
    <t>Overall rating:</t>
  </si>
  <si>
    <t>(For Department Use Only)</t>
  </si>
  <si>
    <t>Student name:</t>
  </si>
  <si>
    <t>Date</t>
  </si>
  <si>
    <t xml:space="preserve"> January</t>
  </si>
  <si>
    <t>February</t>
  </si>
  <si>
    <t>March</t>
  </si>
  <si>
    <t>April</t>
  </si>
  <si>
    <t>May</t>
  </si>
  <si>
    <t>June</t>
  </si>
  <si>
    <t>July</t>
  </si>
  <si>
    <t>August</t>
  </si>
  <si>
    <t>September</t>
  </si>
  <si>
    <t>October</t>
  </si>
  <si>
    <t>November</t>
  </si>
  <si>
    <t>December</t>
  </si>
  <si>
    <t>Total</t>
  </si>
  <si>
    <t>Report No.</t>
  </si>
  <si>
    <t>ID :</t>
  </si>
  <si>
    <t>ID:</t>
  </si>
  <si>
    <t>Year</t>
  </si>
  <si>
    <t>001.961.99.123456</t>
  </si>
  <si>
    <t>ABC Design</t>
  </si>
  <si>
    <t>123 Main Street</t>
  </si>
  <si>
    <t>Beirut - Lebanon</t>
  </si>
  <si>
    <t>Architects - Consultants</t>
  </si>
  <si>
    <t>Mr. Joe Smith</t>
  </si>
  <si>
    <t>Project Manager</t>
  </si>
  <si>
    <t>joesmith@abcdesign.net</t>
  </si>
  <si>
    <t>001.961.99.654321</t>
  </si>
  <si>
    <t>Mrs. Jerid Watts</t>
  </si>
  <si>
    <t>Architect</t>
  </si>
  <si>
    <t>NY</t>
  </si>
  <si>
    <t>jeridwatts@jeridarachitecture.com</t>
  </si>
  <si>
    <t>001.961.112233</t>
  </si>
  <si>
    <t>Total Hours:</t>
  </si>
  <si>
    <t>Input</t>
  </si>
  <si>
    <t>Average</t>
  </si>
  <si>
    <t xml:space="preserve">   Student's signature:____________________________________________</t>
  </si>
  <si>
    <t>Employer's signature:____________________________________________</t>
  </si>
  <si>
    <t>Coordination with other professional disciplines (Landscaping, structural, MEP,...)</t>
  </si>
  <si>
    <t>See summary</t>
  </si>
  <si>
    <t>Training LOG</t>
  </si>
  <si>
    <t xml:space="preserve">Internship Report </t>
  </si>
  <si>
    <t>Internship Report</t>
  </si>
  <si>
    <t>Student's Feedback</t>
  </si>
  <si>
    <t>The mentor is a professional advisor outside of the workplace.</t>
  </si>
  <si>
    <t>(If available)</t>
  </si>
  <si>
    <t>Employer's Feedback</t>
  </si>
  <si>
    <t>Student Feedback</t>
  </si>
  <si>
    <t>Rating of Internship Provider.</t>
  </si>
  <si>
    <t xml:space="preserve"> </t>
  </si>
  <si>
    <t>√</t>
  </si>
  <si>
    <t>Mr. John Doe</t>
  </si>
  <si>
    <t>Date:</t>
  </si>
  <si>
    <t xml:space="preserve">Categories                       </t>
  </si>
  <si>
    <t>Sunday</t>
  </si>
  <si>
    <t>Student name</t>
  </si>
  <si>
    <t>Internship   Report</t>
  </si>
  <si>
    <t>Instructions</t>
  </si>
  <si>
    <r>
      <t xml:space="preserve">Following are the instructions for completing the </t>
    </r>
    <r>
      <rPr>
        <b/>
        <sz val="11"/>
        <color rgb="FF002060"/>
        <rFont val="Calibri"/>
        <family val="2"/>
        <scheme val="minor"/>
      </rPr>
      <t>Internship Reporting</t>
    </r>
    <r>
      <rPr>
        <sz val="11"/>
        <color rgb="FF002060"/>
        <rFont val="Calibri"/>
        <family val="2"/>
        <scheme val="minor"/>
      </rPr>
      <t xml:space="preserve"> form.</t>
    </r>
  </si>
  <si>
    <t xml:space="preserve">The spaces where input is required are filled with the following color:  </t>
  </si>
  <si>
    <t>The forms are divided and labeled in Tabs as follow:</t>
  </si>
  <si>
    <r>
      <t>1.</t>
    </r>
    <r>
      <rPr>
        <sz val="7"/>
        <color rgb="FF002060"/>
        <rFont val="Times New Roman"/>
        <family val="1"/>
      </rPr>
      <t xml:space="preserve">       </t>
    </r>
    <r>
      <rPr>
        <sz val="11"/>
        <color rgb="FF002060"/>
        <rFont val="Calibri"/>
        <family val="2"/>
        <scheme val="minor"/>
      </rPr>
      <t>Cover</t>
    </r>
  </si>
  <si>
    <t>: To be completed by Student and Employer (with Supervisor's signature).</t>
  </si>
  <si>
    <t xml:space="preserve">Signature: </t>
  </si>
  <si>
    <t>Totals</t>
  </si>
  <si>
    <t>Area 1 - Log</t>
  </si>
  <si>
    <t>EMPLOYER's Profile</t>
  </si>
  <si>
    <t>Includes general description of firm, main services, office or site 
(written and photos).</t>
  </si>
  <si>
    <t>Fill out in below space or attach a seperate document</t>
  </si>
  <si>
    <t>Area 2 - Log</t>
  </si>
  <si>
    <t>Area 4 - Log</t>
  </si>
  <si>
    <t>&lt;--  Back to Training Log</t>
  </si>
  <si>
    <t>Includes samples of work performed during internship in a mini portfolio format: Firm name, project name, role, dates, assignments based on training log categories, final product of completed tasks…
(written and photos).</t>
  </si>
  <si>
    <t xml:space="preserve">Spring </t>
  </si>
  <si>
    <t>Hours</t>
  </si>
  <si>
    <t>Current Hours</t>
  </si>
  <si>
    <t>: Employer's Profile</t>
  </si>
  <si>
    <t xml:space="preserve">: Samples of performed tasks as shown in experience area logs.  </t>
  </si>
  <si>
    <t>: To be completed by Student and signed by Employer for record.</t>
  </si>
  <si>
    <t xml:space="preserve">: Total Hours Collected Automatically from all experience logs. </t>
  </si>
  <si>
    <t>: No input is required on cover page.</t>
  </si>
  <si>
    <t>: To be completed by Student (Not to be shared with employer) .</t>
  </si>
  <si>
    <t>Total Duration</t>
  </si>
  <si>
    <t>Actual Credit</t>
  </si>
  <si>
    <t>Compliant</t>
  </si>
  <si>
    <t>Non Compliant</t>
  </si>
  <si>
    <t>: To be completed and signed by Employer.</t>
  </si>
  <si>
    <t>3.     Internship Calendar</t>
  </si>
  <si>
    <t xml:space="preserve">  To be checked by student, reviewed and signed by employer.</t>
  </si>
  <si>
    <t xml:space="preserve">  Where privacy or copyright policies do not allow publishing of such tasks,</t>
  </si>
  <si>
    <t xml:space="preserve">  a brief description of performed tasks is to be provided and signed </t>
  </si>
  <si>
    <t xml:space="preserve">  by supervisor,  whom may be contacted for further clarification as needed.</t>
  </si>
  <si>
    <t>Total Hours Reported</t>
  </si>
  <si>
    <t>Student's signature:________________________________</t>
  </si>
  <si>
    <t xml:space="preserve">  Use separate forms in case of multiple employers.</t>
  </si>
  <si>
    <t>Samples of Tasks</t>
  </si>
  <si>
    <t xml:space="preserve">Other (Describe below): </t>
  </si>
  <si>
    <t xml:space="preserve">Other (Describe): </t>
  </si>
  <si>
    <t xml:space="preserve">Bachelor of Interior Architecture </t>
  </si>
  <si>
    <t>Bachelor of Interior Design</t>
  </si>
  <si>
    <t xml:space="preserve">The student whose name appears below is enrolled in the following LAU Program:            </t>
  </si>
  <si>
    <t>hours of full time work over a minimum duration of</t>
  </si>
  <si>
    <t xml:space="preserve">1. Student is responsible for having this form completed and signed by the department chair before beginning the internship.
2. Student is responsible for observing the requirements of the internship and submitting the Reporting Form at the end of the internship, as specified in the instructions and by each department.
3. The company is expected to monitor and evaluate the students work, and report  to the Department chair any  violation of the students work commitments.
4. Students will not be given credit for this course unless these criteria are all met.       
5. For any additional information please contact the Department Chair.   </t>
  </si>
  <si>
    <t>Students may not begin their practice before having this form filled out and signed by your company. We appreciate your</t>
  </si>
  <si>
    <t>assistance in providing a working opportunity for our students, and would be interested to hear your comments at the end</t>
  </si>
  <si>
    <t>of their training. Your input and evaluation are crucial for the improvement of the education of our graduates.</t>
  </si>
  <si>
    <t>As part of their program requirements, students are required to work during one summer term at a company that offers</t>
  </si>
  <si>
    <t>a professional practice in their field of specialization (Architecture, Interior, Engineering, Contracting, Real Estate,...).</t>
  </si>
  <si>
    <r>
      <t xml:space="preserve">The work period should cover a minimum of </t>
    </r>
    <r>
      <rPr>
        <sz val="10"/>
        <color rgb="FF002060"/>
        <rFont val="Calibri"/>
        <family val="2"/>
        <scheme val="minor"/>
      </rPr>
      <t xml:space="preserve">    </t>
    </r>
    <r>
      <rPr>
        <sz val="11"/>
        <color rgb="FF002060"/>
        <rFont val="Calibri"/>
        <family val="2"/>
        <scheme val="minor"/>
      </rPr>
      <t xml:space="preserve">                                                                    </t>
    </r>
  </si>
  <si>
    <t>to certify this at the end of their internship.</t>
  </si>
  <si>
    <t>Department</t>
  </si>
  <si>
    <t xml:space="preserve">Date: </t>
  </si>
  <si>
    <t>Signature</t>
  </si>
  <si>
    <t>LAU Licensing Advisor</t>
  </si>
  <si>
    <t>Training Report</t>
  </si>
  <si>
    <r>
      <t>2.</t>
    </r>
    <r>
      <rPr>
        <sz val="7"/>
        <color rgb="FF002060"/>
        <rFont val="Times New Roman"/>
        <family val="1"/>
      </rPr>
      <t xml:space="preserve">       </t>
    </r>
    <r>
      <rPr>
        <sz val="11"/>
        <color rgb="FF002060"/>
        <rFont val="Calibri"/>
        <family val="2"/>
        <scheme val="minor"/>
      </rPr>
      <t>Office Practice Form</t>
    </r>
  </si>
  <si>
    <t>By signing this sheet, I, herein named, on behalf of the company outlined</t>
  </si>
  <si>
    <t xml:space="preserve">herein, testify that Mr. / MS. </t>
  </si>
  <si>
    <t>______________________________________</t>
  </si>
  <si>
    <t xml:space="preserve">Interior Architecture </t>
  </si>
  <si>
    <t>Interior Design</t>
  </si>
  <si>
    <t>Office Practice Form</t>
  </si>
  <si>
    <t>Internship Evaluation</t>
  </si>
  <si>
    <t xml:space="preserve"> Hours</t>
  </si>
  <si>
    <t>Reported Hours</t>
  </si>
  <si>
    <t>4.     Internship Evaluation</t>
  </si>
  <si>
    <r>
      <t>5.</t>
    </r>
    <r>
      <rPr>
        <sz val="7"/>
        <color rgb="FF002060"/>
        <rFont val="Times New Roman"/>
        <family val="1"/>
      </rPr>
      <t xml:space="preserve">       </t>
    </r>
    <r>
      <rPr>
        <sz val="11"/>
        <color rgb="FF002060"/>
        <rFont val="Calibri"/>
        <family val="2"/>
        <scheme val="minor"/>
      </rPr>
      <t>Employer’s Feedback</t>
    </r>
  </si>
  <si>
    <r>
      <t>6.</t>
    </r>
    <r>
      <rPr>
        <sz val="7"/>
        <color rgb="FF002060"/>
        <rFont val="Times New Roman"/>
        <family val="1"/>
      </rPr>
      <t xml:space="preserve">       </t>
    </r>
    <r>
      <rPr>
        <sz val="11"/>
        <color rgb="FF002060"/>
        <rFont val="Calibri"/>
        <family val="2"/>
        <scheme val="minor"/>
      </rPr>
      <t>Student’s Feedback</t>
    </r>
  </si>
  <si>
    <r>
      <t>7.</t>
    </r>
    <r>
      <rPr>
        <sz val="7"/>
        <color rgb="FF002060"/>
        <rFont val="Times New Roman"/>
        <family val="1"/>
      </rPr>
      <t xml:space="preserve">       </t>
    </r>
    <r>
      <rPr>
        <sz val="11"/>
        <color rgb="FF002060"/>
        <rFont val="Calibri"/>
        <family val="2"/>
        <scheme val="minor"/>
      </rPr>
      <t>Training Log</t>
    </r>
  </si>
  <si>
    <t>8.     Log-Area 1</t>
  </si>
  <si>
    <t>9.     Log-Area 2</t>
  </si>
  <si>
    <t>11.   Log-Area 4</t>
  </si>
  <si>
    <t>John.Doe@lau.edu.lb</t>
  </si>
  <si>
    <t>10.   Log-Area 3</t>
  </si>
  <si>
    <t>: Fill in the information from each training report/period as applicable.</t>
  </si>
  <si>
    <t xml:space="preserve">001.961.9.547254 </t>
  </si>
  <si>
    <t>Determine appropriate block plans/square footage allocations</t>
  </si>
  <si>
    <t>Assess the human factors related to the interior space (e.g., ergonomics, anthropometrics, proxemics)</t>
  </si>
  <si>
    <t>Codes and Standards</t>
  </si>
  <si>
    <t>Programming and Site Analysis</t>
  </si>
  <si>
    <t>Integrate life safety elements into design such as paths of egress and fire separation</t>
  </si>
  <si>
    <t>Contract Documents</t>
  </si>
  <si>
    <t>Develop, analyze, and/or review a detailed floor plan including construction plans, dimensions, demolition plans</t>
  </si>
  <si>
    <t>Develop, analyze, and/or review a finished plan for an interior space</t>
  </si>
  <si>
    <t>Develop, analyze, and/or review a detailed furniture plan</t>
  </si>
  <si>
    <t>Develop, analyze, and/or review code required plans such as egress, accessibility, specialty codes)</t>
  </si>
  <si>
    <t>Develop, analyze, and/or review a reflected ceiling plan including a lighting plan</t>
  </si>
  <si>
    <t>Develop, analyze, and/or review schedules</t>
  </si>
  <si>
    <t>Develop, analyze, and/or review power, data, and communications plans</t>
  </si>
  <si>
    <t>Understand and apply relevant consultant drawings such as MEP, structural, security and specialty consultants</t>
  </si>
  <si>
    <t>Determine appropriate lighting systems for interior spaces such as zoning, sensors, and daylighting</t>
  </si>
  <si>
    <t>Integrate fire protection systems into design</t>
  </si>
  <si>
    <t>Understand and apply relevant building components such as doors, windows and wall assemblies</t>
  </si>
  <si>
    <t>Understand and apply relevant building construction types such as wood, steel and concrete</t>
  </si>
  <si>
    <t>Building Systems and Integration</t>
  </si>
  <si>
    <t>Develop, analyze, and/or review a preliminary elevation, sections, &amp; details including partition types &amp; millwork</t>
  </si>
  <si>
    <t>Apply universal/accessible design standards</t>
  </si>
  <si>
    <t>Apply square footage standards (e.g., code, BOMA, lease)</t>
  </si>
  <si>
    <t>Analyze zoning and building use requirements</t>
  </si>
  <si>
    <t>Analyze interior space plan as they relate to a program</t>
  </si>
  <si>
    <t>Identify adjacencies and use of bubble diagram, matrices and renderings</t>
  </si>
  <si>
    <t>12.   Appendix 1</t>
  </si>
  <si>
    <t>13.   Appendix 2</t>
  </si>
  <si>
    <t>: Programming and Site Analysis: Fill in the hours for performed tasks</t>
  </si>
  <si>
    <t>: Codes and Standards: Fill in the hours for performed tasks</t>
  </si>
  <si>
    <t>: Contract Documents: Fill in the hours for performed tasks</t>
  </si>
  <si>
    <t>: Building Systems and Integration: Fill in the hours for performed tasks</t>
  </si>
  <si>
    <t>has been officially accepted to do their internship practice at our company during</t>
  </si>
  <si>
    <t xml:space="preserve">the summer of   ____________  and would be given an official letter </t>
  </si>
  <si>
    <t xml:space="preserve">Name: </t>
  </si>
  <si>
    <t>Chair / Associate Chair</t>
  </si>
  <si>
    <t xml:space="preserve">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</si>
</sst>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F800]dddd\,\ mmmm\ dd\,\ yyyy"/>
    <numFmt numFmtId="165" formatCode="[$-409]mmmm\ d\,\ yyyy;@"/>
  </numFmts>
  <fonts count="34" x14ac:knownFonts="1">
    <font>
      <sz val="11"/>
      <color theme="1"/>
      <name val="Calibri"/>
      <family val="2"/>
      <scheme val="minor"/>
    </font>
    <font>
      <sz val="10"/>
      <color theme="1"/>
      <name val="Calibri"/>
      <family val="2"/>
      <scheme val="minor"/>
    </font>
    <font>
      <b/>
      <sz val="11"/>
      <color theme="1"/>
      <name val="Calibri"/>
      <family val="2"/>
      <scheme val="minor"/>
    </font>
    <font>
      <b/>
      <sz val="10"/>
      <color rgb="FF002060"/>
      <name val="Calibri"/>
      <family val="2"/>
      <scheme val="minor"/>
    </font>
    <font>
      <sz val="11"/>
      <color rgb="FF002060"/>
      <name val="Calibri"/>
      <family val="2"/>
      <scheme val="minor"/>
    </font>
    <font>
      <b/>
      <sz val="14"/>
      <color rgb="FF002060"/>
      <name val="Calibri"/>
      <family val="2"/>
      <scheme val="minor"/>
    </font>
    <font>
      <b/>
      <sz val="13"/>
      <color rgb="FF002060"/>
      <name val="Calibri"/>
      <family val="2"/>
      <scheme val="minor"/>
    </font>
    <font>
      <b/>
      <sz val="11"/>
      <color rgb="FF002060"/>
      <name val="Calibri"/>
      <family val="2"/>
      <scheme val="minor"/>
    </font>
    <font>
      <sz val="10.5"/>
      <color rgb="FF002060"/>
      <name val="Calibri"/>
      <family val="2"/>
      <scheme val="minor"/>
    </font>
    <font>
      <b/>
      <sz val="10.5"/>
      <color rgb="FF002060"/>
      <name val="Calibri"/>
      <family val="2"/>
      <scheme val="minor"/>
    </font>
    <font>
      <b/>
      <sz val="12"/>
      <color rgb="FF002060"/>
      <name val="Calibri"/>
      <family val="2"/>
      <scheme val="minor"/>
    </font>
    <font>
      <sz val="10"/>
      <color rgb="FF002060"/>
      <name val="Calibri"/>
      <family val="2"/>
      <scheme val="minor"/>
    </font>
    <font>
      <b/>
      <sz val="10"/>
      <color rgb="FF002060"/>
      <name val="Trebuchet MS"/>
      <family val="2"/>
    </font>
    <font>
      <b/>
      <sz val="8"/>
      <color rgb="FF002060"/>
      <name val="Trebuchet MS"/>
      <family val="2"/>
    </font>
    <font>
      <sz val="9"/>
      <color rgb="FF002060"/>
      <name val="Calibri"/>
      <family val="2"/>
      <scheme val="minor"/>
    </font>
    <font>
      <sz val="8"/>
      <color rgb="FF002060"/>
      <name val="Calibri"/>
      <family val="2"/>
      <scheme val="minor"/>
    </font>
    <font>
      <sz val="10"/>
      <color rgb="FF002060"/>
      <name val="Trebuchet MS"/>
      <family val="2"/>
    </font>
    <font>
      <sz val="11"/>
      <color theme="1"/>
      <name val="Calibri"/>
      <family val="2"/>
      <scheme val="minor"/>
    </font>
    <font>
      <b/>
      <sz val="12"/>
      <color rgb="FF666699"/>
      <name val="Swis721 Blk BT"/>
      <family val="2"/>
    </font>
    <font>
      <b/>
      <sz val="14"/>
      <color theme="1"/>
      <name val="Calibri"/>
      <family val="2"/>
      <scheme val="minor"/>
    </font>
    <font>
      <b/>
      <sz val="15"/>
      <color rgb="FF002060"/>
      <name val="Calibri"/>
      <family val="2"/>
      <scheme val="minor"/>
    </font>
    <font>
      <u/>
      <sz val="11"/>
      <color theme="10"/>
      <name val="Calibri"/>
      <family val="2"/>
      <scheme val="minor"/>
    </font>
    <font>
      <b/>
      <u/>
      <sz val="11"/>
      <color rgb="FF002060"/>
      <name val="Calibri"/>
      <family val="2"/>
      <scheme val="minor"/>
    </font>
    <font>
      <sz val="12"/>
      <color rgb="FF002060"/>
      <name val="Calibri"/>
      <family val="2"/>
      <scheme val="minor"/>
    </font>
    <font>
      <sz val="11"/>
      <color theme="1"/>
      <name val="Calibri"/>
      <family val="2"/>
    </font>
    <font>
      <b/>
      <sz val="20"/>
      <color rgb="FF002060"/>
      <name val="Calibri"/>
      <family val="2"/>
      <scheme val="minor"/>
    </font>
    <font>
      <sz val="7"/>
      <color rgb="FF002060"/>
      <name val="Times New Roman"/>
      <family val="1"/>
    </font>
    <font>
      <sz val="11"/>
      <color rgb="FF666699"/>
      <name val="Calibri"/>
      <family val="2"/>
      <scheme val="minor"/>
    </font>
    <font>
      <b/>
      <sz val="12"/>
      <color rgb="FF660066"/>
      <name val="Courier New"/>
      <family val="3"/>
    </font>
    <font>
      <sz val="10"/>
      <color rgb="FF333333"/>
      <name val="Verdana"/>
      <family val="2"/>
    </font>
    <font>
      <sz val="7"/>
      <color rgb="FF242729"/>
      <name val="Consolas"/>
      <family val="3"/>
    </font>
    <font>
      <sz val="11"/>
      <color rgb="FFFF0000"/>
      <name val="Calibri"/>
      <family val="2"/>
      <scheme val="minor"/>
    </font>
    <font>
      <sz val="12"/>
      <color rgb="FF0A0101"/>
      <name val="Arial"/>
      <family val="2"/>
    </font>
    <font>
      <b/>
      <sz val="14"/>
      <color rgb="FF00206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9999FF"/>
        <bgColor indexed="64"/>
      </patternFill>
    </fill>
    <fill>
      <patternFill patternType="solid">
        <fgColor rgb="FFFF996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CC99FF"/>
        <bgColor indexed="64"/>
      </patternFill>
    </fill>
    <fill>
      <patternFill patternType="solid">
        <fgColor theme="6" tint="0.79998168889431442"/>
        <bgColor indexed="64"/>
      </patternFill>
    </fill>
    <fill>
      <patternFill patternType="solid">
        <fgColor theme="7" tint="0.39994506668294322"/>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DE9D9"/>
        <bgColor indexed="64"/>
      </patternFill>
    </fill>
    <fill>
      <patternFill patternType="solid">
        <fgColor theme="0" tint="-0.149967955565050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s>
  <cellStyleXfs count="4">
    <xf numFmtId="0" fontId="0" fillId="0" borderId="0"/>
    <xf numFmtId="0" fontId="17" fillId="0" borderId="0"/>
    <xf numFmtId="0" fontId="21" fillId="0" borderId="0" applyNumberFormat="0" applyFill="0" applyBorder="0" applyAlignment="0" applyProtection="0"/>
    <xf numFmtId="43" fontId="17" fillId="0" borderId="0" applyFont="0" applyFill="0" applyBorder="0" applyAlignment="0" applyProtection="0"/>
  </cellStyleXfs>
  <cellXfs count="346">
    <xf numFmtId="0" fontId="0" fillId="0" borderId="0" xfId="0"/>
    <xf numFmtId="0" fontId="1" fillId="0" borderId="0" xfId="0" applyFont="1"/>
    <xf numFmtId="0" fontId="2" fillId="0" borderId="0" xfId="0" applyFont="1"/>
    <xf numFmtId="0" fontId="0" fillId="0" borderId="0" xfId="0" applyAlignment="1">
      <alignment horizontal="right"/>
    </xf>
    <xf numFmtId="0" fontId="0" fillId="0" borderId="0" xfId="0" applyAlignment="1">
      <alignment vertical="top"/>
    </xf>
    <xf numFmtId="0" fontId="0" fillId="0" borderId="0" xfId="0"/>
    <xf numFmtId="0" fontId="0" fillId="0" borderId="0" xfId="0" applyProtection="1"/>
    <xf numFmtId="0" fontId="7" fillId="2" borderId="0" xfId="0" applyFont="1" applyFill="1" applyProtection="1"/>
    <xf numFmtId="0" fontId="3" fillId="0" borderId="0" xfId="0" applyFont="1" applyProtection="1"/>
    <xf numFmtId="0" fontId="4" fillId="0" borderId="0" xfId="0" applyFont="1" applyProtection="1"/>
    <xf numFmtId="0" fontId="5" fillId="7" borderId="0" xfId="0" applyFont="1" applyFill="1" applyAlignment="1" applyProtection="1">
      <alignment vertical="center"/>
    </xf>
    <xf numFmtId="0" fontId="6" fillId="7" borderId="0" xfId="0" applyFont="1" applyFill="1" applyAlignment="1" applyProtection="1">
      <alignment vertical="center"/>
    </xf>
    <xf numFmtId="0" fontId="4" fillId="7" borderId="0" xfId="0" applyFont="1" applyFill="1" applyProtection="1"/>
    <xf numFmtId="0" fontId="4" fillId="0" borderId="0" xfId="0" applyFont="1" applyFill="1" applyProtection="1"/>
    <xf numFmtId="0" fontId="6" fillId="0" borderId="0" xfId="0" applyFont="1" applyAlignment="1" applyProtection="1">
      <alignment vertical="center"/>
    </xf>
    <xf numFmtId="0" fontId="7" fillId="0" borderId="0" xfId="0" applyFont="1" applyProtection="1"/>
    <xf numFmtId="0" fontId="4" fillId="2" borderId="0" xfId="0" applyFont="1" applyFill="1" applyProtection="1"/>
    <xf numFmtId="0" fontId="7" fillId="2" borderId="0" xfId="0" applyFont="1" applyFill="1" applyAlignment="1" applyProtection="1">
      <alignment horizontal="right"/>
    </xf>
    <xf numFmtId="0" fontId="4" fillId="0" borderId="0" xfId="0" applyFont="1" applyFill="1" applyAlignment="1" applyProtection="1">
      <alignment horizontal="center"/>
    </xf>
    <xf numFmtId="0" fontId="7" fillId="8" borderId="1" xfId="0" applyFont="1" applyFill="1" applyBorder="1" applyAlignment="1" applyProtection="1">
      <alignment horizontal="left"/>
    </xf>
    <xf numFmtId="0" fontId="7" fillId="8" borderId="2" xfId="0" applyFont="1" applyFill="1" applyBorder="1" applyProtection="1"/>
    <xf numFmtId="0" fontId="4" fillId="0" borderId="0" xfId="0" applyFont="1" applyBorder="1" applyProtection="1"/>
    <xf numFmtId="0" fontId="8" fillId="0" borderId="0" xfId="0" applyFont="1" applyAlignment="1" applyProtection="1">
      <alignment vertical="center"/>
    </xf>
    <xf numFmtId="0" fontId="7" fillId="3" borderId="1" xfId="0" applyFont="1" applyFill="1" applyBorder="1" applyProtection="1"/>
    <xf numFmtId="0" fontId="8" fillId="3" borderId="2" xfId="0" applyFont="1" applyFill="1" applyBorder="1" applyAlignment="1" applyProtection="1">
      <alignment vertical="center"/>
    </xf>
    <xf numFmtId="0" fontId="9" fillId="0" borderId="0" xfId="0" applyFont="1" applyAlignment="1" applyProtection="1">
      <alignment vertical="center"/>
    </xf>
    <xf numFmtId="0" fontId="9" fillId="0" borderId="0" xfId="0" applyFont="1" applyProtection="1"/>
    <xf numFmtId="0" fontId="8" fillId="0" borderId="0" xfId="0" applyFont="1" applyProtection="1"/>
    <xf numFmtId="0" fontId="7" fillId="4" borderId="1" xfId="0" applyFont="1" applyFill="1" applyBorder="1" applyProtection="1"/>
    <xf numFmtId="0" fontId="8" fillId="4" borderId="2" xfId="0" applyFont="1" applyFill="1" applyBorder="1" applyAlignment="1" applyProtection="1">
      <alignment vertical="center"/>
    </xf>
    <xf numFmtId="0" fontId="8" fillId="0" borderId="0" xfId="0" applyFont="1" applyFill="1" applyAlignment="1" applyProtection="1">
      <alignment vertical="center"/>
    </xf>
    <xf numFmtId="0" fontId="7" fillId="5" borderId="1" xfId="0" applyFont="1" applyFill="1" applyBorder="1" applyProtection="1"/>
    <xf numFmtId="0" fontId="8" fillId="5" borderId="2" xfId="0" applyFont="1" applyFill="1" applyBorder="1" applyAlignment="1" applyProtection="1">
      <alignment vertical="center"/>
    </xf>
    <xf numFmtId="0" fontId="7" fillId="0" borderId="0" xfId="0" applyFont="1" applyFill="1" applyBorder="1" applyProtection="1"/>
    <xf numFmtId="0" fontId="7" fillId="2" borderId="0" xfId="0" applyFont="1" applyFill="1" applyBorder="1" applyProtection="1"/>
    <xf numFmtId="0" fontId="8" fillId="2" borderId="0" xfId="0" applyFont="1" applyFill="1" applyAlignment="1" applyProtection="1">
      <alignment vertical="center"/>
    </xf>
    <xf numFmtId="0" fontId="0" fillId="2" borderId="0" xfId="0" applyFill="1" applyProtection="1"/>
    <xf numFmtId="0" fontId="4" fillId="2" borderId="2" xfId="0" applyFont="1" applyFill="1" applyBorder="1" applyProtection="1"/>
    <xf numFmtId="0" fontId="11" fillId="0" borderId="0" xfId="0" applyFont="1" applyProtection="1"/>
    <xf numFmtId="0" fontId="4" fillId="2" borderId="3" xfId="0" applyFont="1" applyFill="1" applyBorder="1" applyProtection="1"/>
    <xf numFmtId="0" fontId="0" fillId="0" borderId="0" xfId="0" applyAlignment="1">
      <alignment wrapText="1"/>
    </xf>
    <xf numFmtId="0" fontId="0" fillId="0" borderId="0" xfId="0" applyAlignment="1">
      <alignment horizontal="center" wrapText="1"/>
    </xf>
    <xf numFmtId="0" fontId="20" fillId="2" borderId="0" xfId="0" applyFont="1" applyFill="1" applyAlignment="1" applyProtection="1">
      <alignment horizontal="right"/>
    </xf>
    <xf numFmtId="0" fontId="4" fillId="0" borderId="0" xfId="0" applyFont="1" applyAlignment="1" applyProtection="1">
      <alignment horizontal="left"/>
    </xf>
    <xf numFmtId="0" fontId="4" fillId="2" borderId="0" xfId="0" applyFont="1" applyFill="1" applyAlignment="1" applyProtection="1">
      <alignment wrapText="1"/>
    </xf>
    <xf numFmtId="0" fontId="4" fillId="6" borderId="0" xfId="0" applyFont="1" applyFill="1" applyProtection="1">
      <protection locked="0"/>
    </xf>
    <xf numFmtId="0" fontId="4" fillId="6" borderId="0" xfId="0" applyFont="1" applyFill="1" applyAlignment="1" applyProtection="1">
      <alignment horizontal="left"/>
      <protection locked="0"/>
    </xf>
    <xf numFmtId="0" fontId="21" fillId="6" borderId="0" xfId="2" applyFill="1" applyProtection="1">
      <protection locked="0"/>
    </xf>
    <xf numFmtId="14" fontId="4" fillId="6" borderId="0" xfId="0" applyNumberFormat="1" applyFont="1" applyFill="1" applyAlignment="1" applyProtection="1">
      <alignment horizontal="left"/>
      <protection locked="0"/>
    </xf>
    <xf numFmtId="0" fontId="4" fillId="12" borderId="0" xfId="0" applyFont="1" applyFill="1" applyProtection="1"/>
    <xf numFmtId="0" fontId="7" fillId="0" borderId="0" xfId="0" applyFont="1" applyFill="1" applyAlignment="1" applyProtection="1">
      <alignment horizontal="center"/>
    </xf>
    <xf numFmtId="0" fontId="7" fillId="13" borderId="0" xfId="0" applyFont="1" applyFill="1" applyAlignment="1" applyProtection="1">
      <alignment horizontal="right"/>
    </xf>
    <xf numFmtId="0" fontId="4" fillId="6" borderId="0" xfId="0" applyFont="1" applyFill="1" applyAlignment="1" applyProtection="1">
      <alignment horizontal="center" vertical="top"/>
      <protection locked="0"/>
    </xf>
    <xf numFmtId="0" fontId="4" fillId="6" borderId="0" xfId="0" applyFont="1" applyFill="1" applyAlignment="1" applyProtection="1">
      <alignment vertical="top"/>
      <protection locked="0"/>
    </xf>
    <xf numFmtId="0" fontId="4" fillId="0" borderId="6" xfId="0" applyFont="1" applyBorder="1" applyProtection="1"/>
    <xf numFmtId="0" fontId="10" fillId="5" borderId="1" xfId="0" applyFont="1" applyFill="1" applyBorder="1" applyAlignment="1" applyProtection="1">
      <alignment vertical="top" wrapText="1"/>
    </xf>
    <xf numFmtId="0" fontId="8" fillId="5" borderId="2" xfId="0" applyFont="1" applyFill="1" applyBorder="1" applyAlignment="1" applyProtection="1">
      <alignment vertical="center" wrapText="1"/>
    </xf>
    <xf numFmtId="0" fontId="4" fillId="2" borderId="0" xfId="0" applyFont="1" applyFill="1" applyAlignment="1" applyProtection="1">
      <alignment vertical="top"/>
    </xf>
    <xf numFmtId="0" fontId="4" fillId="12" borderId="0" xfId="0" applyFont="1" applyFill="1" applyAlignment="1" applyProtection="1">
      <alignment horizontal="left"/>
    </xf>
    <xf numFmtId="0" fontId="4" fillId="12" borderId="0" xfId="0" applyFont="1" applyFill="1" applyAlignment="1" applyProtection="1">
      <alignment horizontal="left" vertical="top"/>
    </xf>
    <xf numFmtId="0" fontId="4" fillId="0" borderId="0" xfId="0" applyFont="1" applyAlignment="1" applyProtection="1">
      <alignment horizontal="left" vertical="center" wrapText="1" indent="1"/>
    </xf>
    <xf numFmtId="0" fontId="16" fillId="0" borderId="0" xfId="0" applyFont="1" applyAlignment="1" applyProtection="1">
      <alignment vertical="center" wrapText="1"/>
    </xf>
    <xf numFmtId="0" fontId="11" fillId="0" borderId="0" xfId="0" applyFont="1" applyAlignment="1" applyProtection="1">
      <alignment horizontal="left" vertical="center" wrapText="1"/>
    </xf>
    <xf numFmtId="0" fontId="7" fillId="0" borderId="0" xfId="0" applyFont="1" applyAlignment="1" applyProtection="1">
      <alignment horizontal="center"/>
    </xf>
    <xf numFmtId="0" fontId="4" fillId="0" borderId="0" xfId="0" applyFont="1" applyAlignment="1" applyProtection="1">
      <alignment horizontal="left" indent="1"/>
    </xf>
    <xf numFmtId="0" fontId="12" fillId="2" borderId="0" xfId="0" applyFont="1" applyFill="1" applyAlignment="1" applyProtection="1">
      <alignment horizontal="justify" vertical="center"/>
    </xf>
    <xf numFmtId="0" fontId="16" fillId="2" borderId="0" xfId="0" applyFont="1" applyFill="1" applyAlignment="1" applyProtection="1">
      <alignment vertical="center"/>
    </xf>
    <xf numFmtId="0" fontId="4" fillId="2" borderId="0" xfId="0" applyFont="1" applyFill="1" applyAlignment="1" applyProtection="1">
      <alignment horizontal="left"/>
    </xf>
    <xf numFmtId="0" fontId="4" fillId="2" borderId="0" xfId="0" applyFont="1" applyFill="1" applyAlignment="1" applyProtection="1">
      <alignment horizontal="left" vertical="top"/>
    </xf>
    <xf numFmtId="0" fontId="7" fillId="2" borderId="0" xfId="0" applyFont="1" applyFill="1" applyAlignment="1" applyProtection="1">
      <alignment horizontal="center"/>
    </xf>
    <xf numFmtId="0" fontId="4" fillId="0" borderId="0" xfId="0" applyFont="1" applyAlignment="1" applyProtection="1">
      <alignment horizontal="left" vertical="center" indent="1"/>
    </xf>
    <xf numFmtId="0" fontId="16" fillId="0" borderId="0" xfId="0" applyFont="1" applyAlignment="1" applyProtection="1">
      <alignment horizontal="left" vertical="center" wrapText="1"/>
    </xf>
    <xf numFmtId="0" fontId="11" fillId="0" borderId="0" xfId="0" applyFont="1" applyAlignment="1" applyProtection="1">
      <alignment vertical="top"/>
    </xf>
    <xf numFmtId="0" fontId="7" fillId="0" borderId="0" xfId="0" applyFont="1" applyAlignment="1" applyProtection="1">
      <alignment horizontal="left"/>
    </xf>
    <xf numFmtId="0" fontId="7" fillId="0" borderId="0" xfId="0" applyFont="1" applyFill="1" applyProtection="1"/>
    <xf numFmtId="0" fontId="4" fillId="0" borderId="0" xfId="0" applyFont="1" applyFill="1" applyAlignment="1" applyProtection="1">
      <alignment horizontal="left" vertical="top"/>
    </xf>
    <xf numFmtId="0" fontId="4" fillId="0" borderId="0" xfId="0" applyFont="1" applyAlignment="1" applyProtection="1">
      <alignment vertical="top"/>
    </xf>
    <xf numFmtId="0" fontId="4" fillId="2" borderId="0" xfId="0" applyFont="1" applyFill="1" applyBorder="1" applyProtection="1"/>
    <xf numFmtId="0" fontId="7" fillId="0" borderId="5" xfId="0" applyFont="1" applyBorder="1" applyProtection="1"/>
    <xf numFmtId="0" fontId="4" fillId="0" borderId="5" xfId="0" applyFont="1" applyBorder="1" applyProtection="1"/>
    <xf numFmtId="0" fontId="12" fillId="0" borderId="0" xfId="0" applyFont="1" applyFill="1" applyBorder="1" applyAlignment="1" applyProtection="1">
      <alignment horizontal="justify" vertical="center"/>
    </xf>
    <xf numFmtId="0" fontId="13" fillId="0" borderId="0" xfId="0" applyFont="1" applyFill="1" applyBorder="1" applyAlignment="1" applyProtection="1">
      <alignment vertical="center"/>
    </xf>
    <xf numFmtId="0" fontId="4" fillId="0" borderId="0" xfId="0" applyFont="1" applyFill="1" applyBorder="1" applyProtection="1"/>
    <xf numFmtId="0" fontId="0" fillId="0" borderId="0" xfId="0" applyFill="1" applyProtection="1"/>
    <xf numFmtId="0" fontId="7" fillId="0" borderId="0" xfId="0" applyFont="1" applyAlignment="1" applyProtection="1"/>
    <xf numFmtId="0" fontId="4" fillId="0" borderId="0" xfId="0" applyFont="1" applyFill="1" applyBorder="1" applyAlignment="1" applyProtection="1">
      <alignment wrapText="1"/>
    </xf>
    <xf numFmtId="0" fontId="11" fillId="0" borderId="0" xfId="0" applyFont="1" applyFill="1" applyBorder="1" applyAlignment="1" applyProtection="1">
      <alignment vertical="top"/>
    </xf>
    <xf numFmtId="0" fontId="11" fillId="0" borderId="0" xfId="0" applyFont="1" applyFill="1" applyBorder="1" applyProtection="1"/>
    <xf numFmtId="0" fontId="12" fillId="0" borderId="0" xfId="0" applyFont="1" applyAlignment="1" applyProtection="1">
      <alignment vertical="top"/>
    </xf>
    <xf numFmtId="0" fontId="12" fillId="0" borderId="0" xfId="0" applyFont="1" applyProtection="1"/>
    <xf numFmtId="0" fontId="0" fillId="0" borderId="0" xfId="0" applyAlignment="1" applyProtection="1">
      <alignment wrapText="1"/>
    </xf>
    <xf numFmtId="0" fontId="18" fillId="0" borderId="0" xfId="0" applyFont="1" applyBorder="1" applyAlignment="1" applyProtection="1">
      <alignment horizontal="right"/>
    </xf>
    <xf numFmtId="0" fontId="19" fillId="0" borderId="0" xfId="0" applyFont="1" applyAlignment="1" applyProtection="1">
      <alignment wrapText="1"/>
    </xf>
    <xf numFmtId="0" fontId="7" fillId="8" borderId="3" xfId="0" applyFont="1" applyFill="1" applyBorder="1" applyAlignment="1" applyProtection="1">
      <alignment horizontal="left"/>
    </xf>
    <xf numFmtId="0" fontId="0" fillId="11" borderId="0" xfId="0" applyFill="1" applyAlignment="1" applyProtection="1">
      <alignment wrapText="1"/>
    </xf>
    <xf numFmtId="0" fontId="0" fillId="10" borderId="0" xfId="0" applyFill="1" applyBorder="1" applyAlignment="1" applyProtection="1">
      <alignment horizontal="right" wrapText="1"/>
    </xf>
    <xf numFmtId="2" fontId="0" fillId="10" borderId="0" xfId="0" applyNumberFormat="1" applyFill="1" applyBorder="1" applyAlignment="1" applyProtection="1">
      <alignment wrapText="1"/>
    </xf>
    <xf numFmtId="2" fontId="0" fillId="2" borderId="0" xfId="0" applyNumberFormat="1" applyFill="1" applyAlignment="1" applyProtection="1">
      <alignment wrapText="1"/>
    </xf>
    <xf numFmtId="0" fontId="6" fillId="0" borderId="0" xfId="0" applyFont="1" applyFill="1" applyAlignment="1" applyProtection="1">
      <alignment vertical="center"/>
    </xf>
    <xf numFmtId="0" fontId="4" fillId="3" borderId="0" xfId="0" applyFont="1" applyFill="1" applyProtection="1"/>
    <xf numFmtId="0" fontId="4" fillId="5" borderId="0" xfId="0" applyFont="1" applyFill="1" applyProtection="1"/>
    <xf numFmtId="0" fontId="7" fillId="0" borderId="0" xfId="0" applyFont="1" applyFill="1" applyAlignment="1" applyProtection="1">
      <alignment horizontal="right"/>
    </xf>
    <xf numFmtId="0" fontId="5" fillId="5" borderId="0" xfId="0" applyFont="1" applyFill="1" applyAlignment="1" applyProtection="1">
      <alignment horizontal="right"/>
    </xf>
    <xf numFmtId="0" fontId="4" fillId="8" borderId="0" xfId="0" applyFont="1" applyFill="1" applyProtection="1"/>
    <xf numFmtId="0" fontId="4" fillId="2" borderId="0" xfId="0" applyFont="1" applyFill="1" applyAlignment="1" applyProtection="1">
      <alignment horizontal="right"/>
    </xf>
    <xf numFmtId="0" fontId="4" fillId="2" borderId="2" xfId="0" applyFont="1" applyFill="1" applyBorder="1" applyAlignment="1" applyProtection="1">
      <alignment wrapText="1"/>
    </xf>
    <xf numFmtId="0" fontId="7" fillId="2" borderId="2" xfId="0" applyFont="1" applyFill="1" applyBorder="1" applyAlignment="1" applyProtection="1">
      <alignment vertical="top" wrapText="1"/>
    </xf>
    <xf numFmtId="0" fontId="3" fillId="2" borderId="2" xfId="0" applyFont="1" applyFill="1" applyBorder="1" applyAlignment="1" applyProtection="1">
      <alignment wrapText="1"/>
    </xf>
    <xf numFmtId="0" fontId="3" fillId="2" borderId="2" xfId="0" applyFont="1" applyFill="1" applyBorder="1" applyAlignment="1" applyProtection="1">
      <alignment vertical="top" wrapText="1"/>
    </xf>
    <xf numFmtId="0" fontId="7" fillId="2" borderId="2" xfId="0" applyFont="1" applyFill="1" applyBorder="1" applyAlignment="1" applyProtection="1">
      <alignment wrapText="1"/>
    </xf>
    <xf numFmtId="0" fontId="7" fillId="2" borderId="6" xfId="0" applyFont="1" applyFill="1" applyBorder="1" applyProtection="1"/>
    <xf numFmtId="0" fontId="0" fillId="5" borderId="0" xfId="0" applyFill="1" applyProtection="1"/>
    <xf numFmtId="0" fontId="5" fillId="7" borderId="0" xfId="0" applyFont="1" applyFill="1" applyAlignment="1" applyProtection="1">
      <alignment horizontal="right" vertical="center"/>
    </xf>
    <xf numFmtId="0" fontId="5" fillId="3" borderId="0" xfId="0" applyFont="1" applyFill="1" applyAlignment="1" applyProtection="1">
      <alignment horizontal="right" vertical="center"/>
    </xf>
    <xf numFmtId="0" fontId="7" fillId="2" borderId="2" xfId="0" applyFont="1" applyFill="1" applyBorder="1" applyProtection="1"/>
    <xf numFmtId="0" fontId="7" fillId="2" borderId="3" xfId="0" applyFont="1" applyFill="1" applyBorder="1" applyProtection="1"/>
    <xf numFmtId="0" fontId="14" fillId="0" borderId="0" xfId="0" applyFont="1" applyProtection="1"/>
    <xf numFmtId="0" fontId="4" fillId="7" borderId="0" xfId="0" applyFont="1" applyFill="1" applyProtection="1">
      <protection locked="0"/>
    </xf>
    <xf numFmtId="0" fontId="11" fillId="2" borderId="2" xfId="0" applyFont="1" applyFill="1" applyBorder="1" applyProtection="1"/>
    <xf numFmtId="0" fontId="11" fillId="2" borderId="3" xfId="0" applyFont="1" applyFill="1" applyBorder="1" applyProtection="1"/>
    <xf numFmtId="1" fontId="7" fillId="0" borderId="0" xfId="0" applyNumberFormat="1" applyFont="1" applyFill="1" applyProtection="1"/>
    <xf numFmtId="0" fontId="12" fillId="0" borderId="0" xfId="0" applyFont="1" applyFill="1" applyAlignment="1" applyProtection="1">
      <alignment horizontal="right" vertical="top"/>
    </xf>
    <xf numFmtId="0" fontId="7" fillId="3" borderId="0" xfId="0" applyFont="1" applyFill="1" applyProtection="1"/>
    <xf numFmtId="0" fontId="4" fillId="6" borderId="0" xfId="0" applyFont="1" applyFill="1" applyAlignment="1" applyProtection="1">
      <alignment horizontal="center"/>
    </xf>
    <xf numFmtId="0" fontId="5" fillId="0" borderId="0" xfId="0" applyFont="1" applyFill="1" applyAlignment="1" applyProtection="1">
      <alignment vertical="center"/>
    </xf>
    <xf numFmtId="0" fontId="19" fillId="0" borderId="0" xfId="0" applyFont="1" applyFill="1" applyAlignment="1" applyProtection="1">
      <alignment wrapText="1"/>
    </xf>
    <xf numFmtId="0" fontId="0" fillId="0" borderId="0" xfId="0" applyFill="1" applyAlignment="1" applyProtection="1">
      <alignment wrapText="1"/>
    </xf>
    <xf numFmtId="0" fontId="20" fillId="0" borderId="0" xfId="0" applyFont="1" applyFill="1" applyAlignment="1" applyProtection="1">
      <alignment horizontal="right"/>
    </xf>
    <xf numFmtId="0" fontId="23" fillId="0" borderId="0" xfId="0" applyFont="1" applyFill="1" applyAlignment="1" applyProtection="1">
      <alignment horizontal="right" wrapText="1"/>
    </xf>
    <xf numFmtId="0" fontId="4" fillId="6" borderId="0" xfId="0" applyFont="1" applyFill="1" applyAlignment="1" applyProtection="1">
      <alignment horizontal="right" wrapText="1"/>
      <protection locked="0"/>
    </xf>
    <xf numFmtId="0" fontId="4" fillId="0" borderId="0" xfId="0" applyFont="1" applyFill="1" applyAlignment="1" applyProtection="1">
      <alignment horizontal="right" wrapText="1"/>
      <protection locked="0"/>
    </xf>
    <xf numFmtId="0" fontId="3" fillId="2" borderId="0" xfId="0" applyFont="1" applyFill="1" applyBorder="1" applyProtection="1"/>
    <xf numFmtId="0" fontId="8" fillId="2" borderId="0" xfId="0" applyFont="1" applyFill="1" applyBorder="1" applyAlignment="1" applyProtection="1">
      <alignment vertical="center"/>
    </xf>
    <xf numFmtId="0" fontId="14" fillId="2" borderId="0" xfId="0" applyFont="1" applyFill="1" applyBorder="1" applyProtection="1"/>
    <xf numFmtId="0" fontId="3" fillId="2" borderId="4" xfId="0" applyFont="1" applyFill="1" applyBorder="1" applyProtection="1"/>
    <xf numFmtId="0" fontId="11" fillId="2" borderId="4" xfId="0" applyFont="1" applyFill="1" applyBorder="1" applyProtection="1"/>
    <xf numFmtId="0" fontId="4" fillId="6" borderId="0" xfId="0" applyFont="1" applyFill="1" applyAlignment="1" applyProtection="1">
      <alignment horizontal="center" vertical="top"/>
    </xf>
    <xf numFmtId="0" fontId="7" fillId="3" borderId="1" xfId="0" applyFont="1" applyFill="1" applyBorder="1" applyAlignment="1" applyProtection="1">
      <alignment horizontal="justify" vertical="top"/>
    </xf>
    <xf numFmtId="0" fontId="7" fillId="3" borderId="2" xfId="0" applyFont="1" applyFill="1" applyBorder="1" applyProtection="1"/>
    <xf numFmtId="0" fontId="3" fillId="2" borderId="2" xfId="0" applyFont="1" applyFill="1" applyBorder="1" applyProtection="1"/>
    <xf numFmtId="0" fontId="7" fillId="0" borderId="0" xfId="0" applyFont="1" applyAlignment="1" applyProtection="1">
      <alignment vertical="top"/>
    </xf>
    <xf numFmtId="0" fontId="4" fillId="0" borderId="0" xfId="0" applyFont="1" applyAlignment="1" applyProtection="1">
      <alignment horizontal="center" vertical="top"/>
    </xf>
    <xf numFmtId="0" fontId="7" fillId="0" borderId="0" xfId="0" applyFont="1" applyAlignment="1" applyProtection="1">
      <alignment horizontal="center" vertical="top"/>
    </xf>
    <xf numFmtId="0" fontId="12" fillId="0" borderId="0" xfId="0" applyFont="1" applyAlignment="1" applyProtection="1">
      <alignment vertical="center"/>
    </xf>
    <xf numFmtId="0" fontId="12" fillId="0" borderId="0" xfId="0" applyFont="1" applyAlignment="1" applyProtection="1">
      <alignment horizontal="left" vertical="center" wrapText="1"/>
    </xf>
    <xf numFmtId="0" fontId="11" fillId="0" borderId="0" xfId="0" applyFont="1" applyAlignment="1" applyProtection="1">
      <alignment horizontal="center" vertical="top"/>
    </xf>
    <xf numFmtId="0" fontId="12" fillId="3" borderId="0" xfId="0" applyFont="1" applyFill="1" applyAlignment="1" applyProtection="1">
      <alignment horizontal="right" vertical="top"/>
    </xf>
    <xf numFmtId="1" fontId="7" fillId="3" borderId="0" xfId="0" applyNumberFormat="1" applyFont="1" applyFill="1" applyAlignment="1" applyProtection="1">
      <alignment horizontal="center" vertical="top"/>
    </xf>
    <xf numFmtId="0" fontId="7" fillId="3" borderId="0" xfId="0" applyFont="1" applyFill="1" applyAlignment="1" applyProtection="1">
      <alignment vertical="top"/>
    </xf>
    <xf numFmtId="1" fontId="7" fillId="0" borderId="0" xfId="0" applyNumberFormat="1" applyFont="1" applyFill="1" applyAlignment="1" applyProtection="1">
      <alignment horizontal="center" vertical="top"/>
    </xf>
    <xf numFmtId="0" fontId="7" fillId="0" borderId="0" xfId="0" applyFont="1" applyFill="1" applyAlignment="1" applyProtection="1">
      <alignment vertical="top"/>
    </xf>
    <xf numFmtId="0" fontId="22" fillId="0" borderId="0" xfId="0" applyFont="1" applyBorder="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6" borderId="0" xfId="0" applyFont="1" applyFill="1" applyAlignment="1" applyProtection="1">
      <alignment horizontal="center" vertical="center"/>
    </xf>
    <xf numFmtId="0" fontId="3" fillId="2" borderId="2"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Alignment="1" applyProtection="1">
      <alignment horizontal="left" vertical="top" indent="3"/>
    </xf>
    <xf numFmtId="0" fontId="7" fillId="0" borderId="0" xfId="0" applyFont="1" applyAlignment="1" applyProtection="1">
      <alignment vertical="top" wrapText="1"/>
    </xf>
    <xf numFmtId="0" fontId="11" fillId="0" borderId="0" xfId="0" applyFont="1" applyAlignment="1" applyProtection="1">
      <alignment horizontal="center"/>
    </xf>
    <xf numFmtId="0" fontId="4" fillId="0" borderId="0" xfId="0" applyFont="1" applyBorder="1" applyAlignment="1" applyProtection="1">
      <alignment vertical="top"/>
    </xf>
    <xf numFmtId="0" fontId="7" fillId="8" borderId="0" xfId="0" applyFont="1" applyFill="1" applyBorder="1" applyAlignment="1" applyProtection="1">
      <alignment vertical="top"/>
    </xf>
    <xf numFmtId="0" fontId="7" fillId="8" borderId="0" xfId="0" applyFont="1" applyFill="1" applyAlignment="1" applyProtection="1">
      <alignment horizontal="center" vertical="top"/>
    </xf>
    <xf numFmtId="0" fontId="7" fillId="8" borderId="0" xfId="0" applyFont="1" applyFill="1" applyAlignment="1" applyProtection="1">
      <alignment vertical="top"/>
    </xf>
    <xf numFmtId="0" fontId="15" fillId="0" borderId="0" xfId="0" applyFont="1" applyProtection="1"/>
    <xf numFmtId="0" fontId="15" fillId="0" borderId="0" xfId="0" applyFont="1" applyAlignment="1" applyProtection="1">
      <alignment vertical="top"/>
    </xf>
    <xf numFmtId="0" fontId="11" fillId="0" borderId="0" xfId="0" applyNumberFormat="1" applyFont="1" applyFill="1" applyBorder="1" applyAlignment="1" applyProtection="1">
      <alignment vertical="top"/>
    </xf>
    <xf numFmtId="164" fontId="4" fillId="0" borderId="0" xfId="0" applyNumberFormat="1" applyFont="1" applyFill="1" applyBorder="1" applyAlignment="1" applyProtection="1"/>
    <xf numFmtId="0" fontId="24" fillId="0" borderId="0" xfId="0" applyFont="1"/>
    <xf numFmtId="0" fontId="5" fillId="2" borderId="0" xfId="0" applyFont="1" applyFill="1" applyAlignment="1" applyProtection="1">
      <alignment vertical="center"/>
    </xf>
    <xf numFmtId="0" fontId="5" fillId="2" borderId="0" xfId="0" applyFont="1" applyFill="1" applyAlignment="1" applyProtection="1">
      <alignment horizontal="center"/>
    </xf>
    <xf numFmtId="0" fontId="5" fillId="0" borderId="0" xfId="0" applyFont="1" applyFill="1" applyAlignment="1" applyProtection="1">
      <alignment horizontal="right" vertical="center"/>
    </xf>
    <xf numFmtId="0" fontId="10" fillId="0" borderId="0" xfId="0" applyFont="1" applyAlignment="1" applyProtection="1">
      <alignment horizontal="center"/>
    </xf>
    <xf numFmtId="0" fontId="0" fillId="7" borderId="0" xfId="0" applyFill="1" applyProtection="1"/>
    <xf numFmtId="0" fontId="25" fillId="7"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10" fillId="2" borderId="0" xfId="0" applyFont="1" applyFill="1" applyProtection="1"/>
    <xf numFmtId="0" fontId="4" fillId="0" borderId="0" xfId="0" applyFont="1"/>
    <xf numFmtId="0" fontId="4"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left" indent="5"/>
    </xf>
    <xf numFmtId="2" fontId="27" fillId="9" borderId="0" xfId="0" applyNumberFormat="1" applyFont="1" applyFill="1" applyAlignment="1" applyProtection="1">
      <alignment wrapText="1"/>
      <protection locked="0"/>
    </xf>
    <xf numFmtId="2" fontId="27" fillId="0" borderId="0" xfId="0" applyNumberFormat="1" applyFont="1" applyAlignment="1" applyProtection="1">
      <alignment wrapText="1"/>
      <protection locked="0"/>
    </xf>
    <xf numFmtId="2" fontId="27" fillId="0" borderId="0" xfId="0" applyNumberFormat="1" applyFont="1" applyFill="1" applyAlignment="1" applyProtection="1">
      <alignment wrapText="1"/>
      <protection locked="0"/>
    </xf>
    <xf numFmtId="0" fontId="23" fillId="0" borderId="0" xfId="0" applyFont="1" applyFill="1" applyAlignment="1" applyProtection="1">
      <alignment horizontal="center"/>
    </xf>
    <xf numFmtId="0" fontId="5" fillId="0" borderId="0" xfId="0" applyFont="1" applyFill="1" applyAlignment="1" applyProtection="1">
      <alignment horizontal="center"/>
    </xf>
    <xf numFmtId="0" fontId="4" fillId="2" borderId="0" xfId="0" applyFont="1" applyFill="1" applyAlignment="1" applyProtection="1">
      <alignment horizontal="left" wrapText="1"/>
    </xf>
    <xf numFmtId="0" fontId="3" fillId="2" borderId="2" xfId="0" applyFont="1" applyFill="1" applyBorder="1" applyAlignment="1" applyProtection="1">
      <alignment horizontal="center" vertical="center" wrapText="1"/>
    </xf>
    <xf numFmtId="0" fontId="21" fillId="12" borderId="0" xfId="2" applyFill="1" applyProtection="1"/>
    <xf numFmtId="0" fontId="29" fillId="0" borderId="0" xfId="0" applyFont="1"/>
    <xf numFmtId="164" fontId="0" fillId="0" borderId="0" xfId="0" applyNumberFormat="1" applyAlignment="1">
      <alignment horizontal="left" vertical="center"/>
    </xf>
    <xf numFmtId="43" fontId="28" fillId="0" borderId="0" xfId="3" applyFont="1" applyFill="1"/>
    <xf numFmtId="0" fontId="11" fillId="6"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10" fillId="5" borderId="1" xfId="0" applyFont="1" applyFill="1" applyBorder="1" applyAlignment="1" applyProtection="1">
      <alignment horizontal="center" vertical="center" wrapText="1"/>
    </xf>
    <xf numFmtId="0" fontId="4" fillId="0" borderId="0" xfId="0" applyFont="1" applyFill="1" applyAlignment="1" applyProtection="1">
      <alignment horizontal="center" vertical="top"/>
      <protection locked="0"/>
    </xf>
    <xf numFmtId="0" fontId="14" fillId="0" borderId="0" xfId="0" applyFont="1" applyAlignment="1" applyProtection="1">
      <alignment vertical="top"/>
    </xf>
    <xf numFmtId="0" fontId="7" fillId="3" borderId="2" xfId="0" applyFont="1" applyFill="1" applyBorder="1" applyAlignment="1" applyProtection="1">
      <alignment vertical="top"/>
    </xf>
    <xf numFmtId="0" fontId="4" fillId="2" borderId="0" xfId="0" applyFont="1" applyFill="1" applyBorder="1" applyAlignment="1" applyProtection="1">
      <alignment wrapText="1"/>
    </xf>
    <xf numFmtId="0" fontId="3" fillId="2" borderId="0" xfId="0" applyFont="1" applyFill="1" applyBorder="1" applyAlignment="1" applyProtection="1">
      <alignment horizontal="center" vertical="center" wrapText="1"/>
    </xf>
    <xf numFmtId="0" fontId="7" fillId="2" borderId="0" xfId="0" applyFont="1" applyFill="1" applyBorder="1" applyAlignment="1" applyProtection="1">
      <alignment wrapText="1"/>
    </xf>
    <xf numFmtId="0" fontId="3" fillId="2" borderId="7" xfId="0" applyFont="1" applyFill="1" applyBorder="1" applyAlignment="1" applyProtection="1">
      <alignment wrapText="1"/>
    </xf>
    <xf numFmtId="0" fontId="3" fillId="2" borderId="4" xfId="0" applyFont="1" applyFill="1" applyBorder="1" applyAlignment="1" applyProtection="1">
      <alignment wrapText="1"/>
    </xf>
    <xf numFmtId="14" fontId="0" fillId="0" borderId="0" xfId="0" applyNumberFormat="1"/>
    <xf numFmtId="0" fontId="11" fillId="0" borderId="0" xfId="0" applyFont="1" applyFill="1" applyAlignment="1" applyProtection="1">
      <alignment horizontal="center" vertical="center" wrapText="1"/>
      <protection locked="0"/>
    </xf>
    <xf numFmtId="0" fontId="4" fillId="0" borderId="0" xfId="0" applyFont="1" applyFill="1" applyAlignment="1" applyProtection="1">
      <alignment horizontal="left"/>
    </xf>
    <xf numFmtId="0" fontId="11" fillId="0" borderId="0" xfId="0" applyFont="1" applyFill="1" applyAlignment="1" applyProtection="1">
      <alignment horizontal="left" vertical="center" wrapText="1"/>
    </xf>
    <xf numFmtId="0" fontId="4" fillId="0" borderId="0" xfId="0" applyFont="1" applyFill="1" applyAlignment="1" applyProtection="1">
      <alignment vertical="center"/>
      <protection locked="0"/>
    </xf>
    <xf numFmtId="0" fontId="4" fillId="0" borderId="0" xfId="0" applyFont="1" applyFill="1" applyAlignment="1" applyProtection="1">
      <alignment horizontal="left"/>
      <protection locked="0"/>
    </xf>
    <xf numFmtId="0" fontId="30" fillId="0" borderId="0" xfId="0" applyFont="1" applyAlignment="1">
      <alignment horizontal="left" vertical="center"/>
    </xf>
    <xf numFmtId="0" fontId="0" fillId="0" borderId="0" xfId="0" applyFill="1"/>
    <xf numFmtId="14" fontId="4" fillId="0" borderId="0" xfId="0" applyNumberFormat="1" applyFont="1" applyFill="1" applyAlignment="1" applyProtection="1">
      <alignment horizontal="left"/>
    </xf>
    <xf numFmtId="0" fontId="7" fillId="7" borderId="1" xfId="0" applyFont="1" applyFill="1" applyBorder="1" applyProtection="1"/>
    <xf numFmtId="0" fontId="8" fillId="7" borderId="2" xfId="0" applyFont="1" applyFill="1" applyBorder="1" applyAlignment="1" applyProtection="1">
      <alignment vertical="center"/>
    </xf>
    <xf numFmtId="0" fontId="8" fillId="0" borderId="0" xfId="0" applyFont="1" applyFill="1" applyProtection="1"/>
    <xf numFmtId="0" fontId="8" fillId="2" borderId="2" xfId="0" applyFont="1" applyFill="1" applyBorder="1" applyAlignment="1" applyProtection="1">
      <alignment vertical="center" wrapText="1"/>
    </xf>
    <xf numFmtId="0" fontId="4" fillId="2" borderId="6" xfId="0" applyFont="1" applyFill="1" applyBorder="1" applyAlignment="1" applyProtection="1">
      <alignment horizontal="right"/>
    </xf>
    <xf numFmtId="1" fontId="7" fillId="5" borderId="0" xfId="0" applyNumberFormat="1" applyFont="1" applyFill="1" applyBorder="1" applyAlignment="1" applyProtection="1">
      <alignment horizontal="center"/>
    </xf>
    <xf numFmtId="0" fontId="7" fillId="5" borderId="8" xfId="0" applyFont="1" applyFill="1" applyBorder="1" applyAlignment="1" applyProtection="1">
      <alignment horizontal="center" vertical="center" wrapText="1"/>
    </xf>
    <xf numFmtId="0" fontId="7" fillId="5" borderId="1" xfId="0" applyFont="1" applyFill="1" applyBorder="1" applyAlignment="1" applyProtection="1">
      <alignment horizontal="center" vertical="top" wrapText="1"/>
    </xf>
    <xf numFmtId="0" fontId="7" fillId="5" borderId="0" xfId="0" applyFont="1" applyFill="1" applyBorder="1" applyProtection="1"/>
    <xf numFmtId="0" fontId="4" fillId="2" borderId="7" xfId="0" applyFont="1" applyFill="1" applyBorder="1" applyProtection="1"/>
    <xf numFmtId="0" fontId="3" fillId="2" borderId="7" xfId="0" applyFont="1" applyFill="1" applyBorder="1" applyProtection="1"/>
    <xf numFmtId="0" fontId="4" fillId="5" borderId="0" xfId="0" applyFont="1" applyFill="1" applyBorder="1" applyProtection="1"/>
    <xf numFmtId="0" fontId="12" fillId="5" borderId="0" xfId="0" applyFont="1" applyFill="1" applyBorder="1" applyAlignment="1" applyProtection="1">
      <alignment horizontal="right" vertical="top"/>
    </xf>
    <xf numFmtId="0" fontId="7" fillId="5" borderId="0" xfId="0" applyFont="1" applyFill="1" applyBorder="1" applyAlignment="1" applyProtection="1">
      <alignment horizontal="right"/>
    </xf>
    <xf numFmtId="0" fontId="7" fillId="0" borderId="9" xfId="0" applyFont="1" applyFill="1" applyBorder="1" applyProtection="1"/>
    <xf numFmtId="0" fontId="4" fillId="0" borderId="9" xfId="0" applyFont="1" applyFill="1" applyBorder="1" applyProtection="1"/>
    <xf numFmtId="0" fontId="7" fillId="0" borderId="9" xfId="0" applyFont="1" applyFill="1" applyBorder="1" applyAlignment="1" applyProtection="1">
      <alignment horizontal="left" vertical="top"/>
      <protection locked="0"/>
    </xf>
    <xf numFmtId="0" fontId="4" fillId="0" borderId="9" xfId="0" applyFont="1" applyFill="1" applyBorder="1" applyAlignment="1" applyProtection="1">
      <alignment horizontal="left"/>
    </xf>
    <xf numFmtId="0" fontId="7" fillId="5" borderId="9" xfId="0" applyFont="1" applyFill="1" applyBorder="1" applyAlignment="1" applyProtection="1">
      <alignment horizontal="right"/>
    </xf>
    <xf numFmtId="1" fontId="7" fillId="5" borderId="9" xfId="0" applyNumberFormat="1" applyFont="1" applyFill="1" applyBorder="1" applyAlignment="1" applyProtection="1">
      <alignment horizontal="center"/>
    </xf>
    <xf numFmtId="0" fontId="7" fillId="2" borderId="6" xfId="0" applyFont="1" applyFill="1" applyBorder="1" applyAlignment="1" applyProtection="1">
      <alignment horizontal="right"/>
    </xf>
    <xf numFmtId="0" fontId="4" fillId="0" borderId="9" xfId="0" applyFont="1" applyFill="1" applyBorder="1" applyAlignment="1" applyProtection="1">
      <alignment vertical="top"/>
    </xf>
    <xf numFmtId="0" fontId="7" fillId="0" borderId="6" xfId="0" applyFont="1" applyFill="1" applyBorder="1" applyProtection="1"/>
    <xf numFmtId="0" fontId="4" fillId="0" borderId="6" xfId="0" applyFont="1" applyFill="1" applyBorder="1" applyProtection="1"/>
    <xf numFmtId="0" fontId="7" fillId="0" borderId="0" xfId="0" applyFont="1" applyBorder="1" applyAlignment="1" applyProtection="1">
      <alignment vertical="top"/>
    </xf>
    <xf numFmtId="0" fontId="16" fillId="0" borderId="0" xfId="0" applyFont="1" applyFill="1" applyBorder="1" applyAlignment="1" applyProtection="1">
      <alignment vertical="top" wrapText="1"/>
      <protection locked="0"/>
    </xf>
    <xf numFmtId="0" fontId="10" fillId="5" borderId="10" xfId="0" applyFont="1" applyFill="1" applyBorder="1" applyAlignment="1" applyProtection="1">
      <alignment horizontal="center" vertical="center" wrapText="1"/>
    </xf>
    <xf numFmtId="0" fontId="8" fillId="5" borderId="6" xfId="0" applyFont="1" applyFill="1" applyBorder="1" applyAlignment="1" applyProtection="1">
      <alignment vertical="center" wrapText="1"/>
    </xf>
    <xf numFmtId="0" fontId="4" fillId="2" borderId="6" xfId="0" applyFont="1" applyFill="1" applyBorder="1" applyAlignment="1" applyProtection="1">
      <alignment wrapText="1"/>
    </xf>
    <xf numFmtId="0" fontId="7" fillId="2" borderId="6" xfId="0" applyFont="1" applyFill="1" applyBorder="1" applyAlignment="1" applyProtection="1">
      <alignment vertical="top" wrapText="1"/>
    </xf>
    <xf numFmtId="0" fontId="7" fillId="7" borderId="0" xfId="0" applyFont="1" applyFill="1" applyAlignment="1" applyProtection="1">
      <alignment horizontal="right"/>
    </xf>
    <xf numFmtId="0" fontId="7" fillId="5" borderId="1" xfId="0" applyFont="1" applyFill="1" applyBorder="1" applyAlignment="1" applyProtection="1">
      <alignment horizontal="justify" vertical="top"/>
    </xf>
    <xf numFmtId="0" fontId="7" fillId="5" borderId="2" xfId="0" applyFont="1" applyFill="1" applyBorder="1" applyAlignment="1" applyProtection="1">
      <alignment vertical="top"/>
    </xf>
    <xf numFmtId="0" fontId="5" fillId="5" borderId="0" xfId="0" applyFont="1" applyFill="1" applyAlignment="1" applyProtection="1">
      <alignment horizontal="right" vertical="center"/>
    </xf>
    <xf numFmtId="0" fontId="4" fillId="0" borderId="0" xfId="0" applyFont="1" applyBorder="1" applyAlignment="1" applyProtection="1">
      <alignment horizontal="left" vertical="center" wrapText="1"/>
    </xf>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0" fillId="0" borderId="0" xfId="0" applyFill="1" applyAlignment="1" applyProtection="1">
      <alignment horizontal="center" vertical="center"/>
    </xf>
    <xf numFmtId="0" fontId="11" fillId="0" borderId="0" xfId="0" applyFont="1" applyFill="1" applyAlignment="1" applyProtection="1">
      <alignment horizontal="center" vertical="center" wrapText="1"/>
    </xf>
    <xf numFmtId="0" fontId="3" fillId="0" borderId="0" xfId="0" applyFont="1" applyFill="1" applyBorder="1" applyProtection="1"/>
    <xf numFmtId="0" fontId="8" fillId="0" borderId="0" xfId="0" applyFont="1" applyFill="1" applyBorder="1" applyAlignment="1" applyProtection="1">
      <alignment vertical="center"/>
    </xf>
    <xf numFmtId="0" fontId="14" fillId="0" borderId="0" xfId="0" applyFont="1" applyFill="1" applyBorder="1" applyProtection="1"/>
    <xf numFmtId="0" fontId="4" fillId="0" borderId="0" xfId="0" applyFont="1" applyFill="1" applyAlignment="1" applyProtection="1">
      <alignment horizontal="center"/>
      <protection locked="0"/>
    </xf>
    <xf numFmtId="0" fontId="0" fillId="0" borderId="0" xfId="0" applyFill="1" applyAlignment="1" applyProtection="1">
      <alignment horizontal="left"/>
    </xf>
    <xf numFmtId="0" fontId="7" fillId="0" borderId="0" xfId="0" applyFont="1" applyFill="1" applyAlignment="1" applyProtection="1">
      <alignment horizontal="left"/>
    </xf>
    <xf numFmtId="0" fontId="14" fillId="0" borderId="0" xfId="0" applyFont="1" applyAlignment="1">
      <alignment horizontal="left"/>
    </xf>
    <xf numFmtId="0" fontId="4" fillId="0" borderId="0" xfId="0" applyFont="1" applyFill="1" applyProtection="1">
      <protection locked="0"/>
    </xf>
    <xf numFmtId="0" fontId="7" fillId="0" borderId="0" xfId="0" applyFont="1" applyAlignment="1">
      <alignment horizontal="left"/>
    </xf>
    <xf numFmtId="165" fontId="4" fillId="0" borderId="0" xfId="0" applyNumberFormat="1" applyFont="1" applyFill="1" applyBorder="1" applyAlignment="1" applyProtection="1">
      <alignment horizontal="left"/>
    </xf>
    <xf numFmtId="0" fontId="0" fillId="0" borderId="0" xfId="0" applyFill="1" applyBorder="1"/>
    <xf numFmtId="0" fontId="4" fillId="0" borderId="0" xfId="0" applyFont="1" applyAlignment="1">
      <alignment horizontal="left"/>
    </xf>
    <xf numFmtId="0" fontId="0" fillId="0" borderId="0" xfId="0" applyBorder="1" applyProtection="1"/>
    <xf numFmtId="0" fontId="7" fillId="2" borderId="0" xfId="0" applyFont="1" applyFill="1" applyBorder="1" applyAlignment="1" applyProtection="1">
      <alignment horizontal="right"/>
    </xf>
    <xf numFmtId="0" fontId="4" fillId="6" borderId="0" xfId="0" applyFont="1" applyFill="1" applyBorder="1" applyAlignment="1" applyProtection="1">
      <alignment horizontal="center"/>
      <protection locked="0"/>
    </xf>
    <xf numFmtId="0" fontId="14" fillId="0" borderId="0" xfId="0" applyFont="1" applyAlignment="1">
      <alignment vertical="top" wrapText="1"/>
    </xf>
    <xf numFmtId="0" fontId="7" fillId="0" borderId="0" xfId="0" applyFont="1" applyAlignment="1" applyProtection="1">
      <alignment horizontal="right"/>
    </xf>
    <xf numFmtId="165" fontId="4" fillId="0" borderId="6" xfId="0" applyNumberFormat="1" applyFont="1" applyFill="1" applyBorder="1" applyAlignment="1" applyProtection="1">
      <alignment horizontal="left"/>
    </xf>
    <xf numFmtId="0" fontId="0" fillId="0" borderId="6" xfId="0" applyFill="1" applyBorder="1" applyProtection="1"/>
    <xf numFmtId="0" fontId="7" fillId="0" borderId="6" xfId="0" applyFont="1" applyFill="1" applyBorder="1" applyAlignment="1" applyProtection="1">
      <alignment horizontal="right"/>
    </xf>
    <xf numFmtId="0" fontId="4" fillId="0" borderId="6" xfId="0" applyFont="1" applyFill="1" applyBorder="1" applyAlignment="1" applyProtection="1">
      <alignment horizontal="center"/>
      <protection locked="0"/>
    </xf>
    <xf numFmtId="0" fontId="4" fillId="15" borderId="0" xfId="0" applyFont="1" applyFill="1" applyAlignment="1" applyProtection="1">
      <alignment horizontal="center" wrapText="1"/>
      <protection locked="0"/>
    </xf>
    <xf numFmtId="14" fontId="4" fillId="0" borderId="0" xfId="0" applyNumberFormat="1" applyFont="1" applyFill="1" applyAlignment="1" applyProtection="1">
      <alignment horizontal="left"/>
      <protection locked="0"/>
    </xf>
    <xf numFmtId="0" fontId="11" fillId="0" borderId="0" xfId="0" applyFont="1" applyFill="1" applyProtection="1">
      <protection locked="0"/>
    </xf>
    <xf numFmtId="0" fontId="31" fillId="0" borderId="0" xfId="0" applyFont="1" applyFill="1" applyProtection="1"/>
    <xf numFmtId="0" fontId="31" fillId="0" borderId="0" xfId="0" applyFont="1" applyFill="1"/>
    <xf numFmtId="0" fontId="4" fillId="0" borderId="0" xfId="0" applyNumberFormat="1" applyFont="1" applyFill="1" applyAlignment="1" applyProtection="1">
      <alignment horizontal="right"/>
    </xf>
    <xf numFmtId="0" fontId="4" fillId="0" borderId="0" xfId="0" applyFont="1" applyAlignment="1" applyProtection="1">
      <alignment horizontal="right"/>
    </xf>
    <xf numFmtId="0" fontId="4" fillId="6" borderId="0" xfId="0" applyFont="1" applyFill="1" applyAlignment="1" applyProtection="1">
      <alignment horizontal="right"/>
      <protection locked="0"/>
    </xf>
    <xf numFmtId="0" fontId="32" fillId="0" borderId="0" xfId="0" applyFont="1"/>
    <xf numFmtId="0" fontId="7" fillId="6" borderId="0" xfId="0" applyFont="1" applyFill="1" applyAlignment="1" applyProtection="1">
      <alignment horizontal="left"/>
      <protection locked="0"/>
    </xf>
    <xf numFmtId="0" fontId="3" fillId="2" borderId="4" xfId="0" applyFont="1" applyFill="1" applyBorder="1" applyAlignment="1" applyProtection="1">
      <alignment horizontal="left"/>
    </xf>
    <xf numFmtId="0" fontId="7" fillId="0" borderId="0" xfId="0" applyFont="1" applyFill="1" applyAlignment="1" applyProtection="1">
      <alignment horizontal="right" vertical="top"/>
    </xf>
    <xf numFmtId="0" fontId="7" fillId="12" borderId="6" xfId="0" applyFont="1" applyFill="1" applyBorder="1" applyAlignment="1" applyProtection="1">
      <alignment horizontal="right" vertical="top"/>
    </xf>
    <xf numFmtId="0" fontId="7" fillId="16" borderId="0" xfId="0" applyFont="1" applyFill="1" applyBorder="1" applyAlignment="1" applyProtection="1">
      <alignment horizontal="center" wrapText="1"/>
    </xf>
    <xf numFmtId="0" fontId="7" fillId="6" borderId="0" xfId="0" applyFont="1" applyFill="1" applyBorder="1" applyProtection="1">
      <protection locked="0"/>
    </xf>
    <xf numFmtId="0" fontId="4" fillId="0" borderId="0" xfId="0" applyFont="1" applyBorder="1" applyAlignment="1" applyProtection="1">
      <alignment horizontal="left" vertical="center" wrapText="1"/>
    </xf>
    <xf numFmtId="0" fontId="4" fillId="0" borderId="0" xfId="0" applyFont="1" applyFill="1" applyAlignment="1" applyProtection="1">
      <alignment horizontal="center" vertical="center" wrapText="1"/>
    </xf>
    <xf numFmtId="0" fontId="4" fillId="0" borderId="0" xfId="0" applyFont="1" applyAlignment="1">
      <alignment horizontal="left"/>
    </xf>
    <xf numFmtId="165" fontId="4" fillId="0" borderId="0" xfId="0" applyNumberFormat="1" applyFont="1" applyFill="1" applyBorder="1" applyAlignment="1" applyProtection="1">
      <alignment horizontal="left"/>
    </xf>
    <xf numFmtId="0" fontId="33" fillId="7" borderId="0" xfId="0" applyFont="1" applyFill="1" applyAlignment="1" applyProtection="1">
      <alignment horizontal="center"/>
    </xf>
    <xf numFmtId="0" fontId="33" fillId="7" borderId="0" xfId="0" applyFont="1" applyFill="1" applyAlignment="1" applyProtection="1">
      <alignment horizontal="center" vertical="top"/>
    </xf>
    <xf numFmtId="0" fontId="11" fillId="15" borderId="0" xfId="0" applyFont="1" applyFill="1" applyAlignment="1" applyProtection="1">
      <alignment horizontal="left"/>
      <protection locked="0"/>
    </xf>
    <xf numFmtId="0" fontId="11" fillId="0" borderId="0" xfId="0" applyFont="1" applyAlignment="1" applyProtection="1">
      <alignment horizontal="left"/>
    </xf>
    <xf numFmtId="0" fontId="4" fillId="0" borderId="0" xfId="0" applyFont="1" applyFill="1" applyBorder="1" applyAlignment="1" applyProtection="1">
      <alignment horizontal="center"/>
      <protection locked="0"/>
    </xf>
    <xf numFmtId="165" fontId="23" fillId="0" borderId="0" xfId="0" applyNumberFormat="1" applyFont="1" applyFill="1" applyBorder="1" applyAlignment="1" applyProtection="1">
      <alignment horizontal="center" wrapText="1"/>
    </xf>
    <xf numFmtId="0" fontId="23" fillId="0" borderId="0" xfId="0" applyFont="1" applyFill="1" applyAlignment="1" applyProtection="1">
      <alignment horizontal="center" wrapText="1"/>
    </xf>
    <xf numFmtId="0" fontId="4" fillId="0" borderId="0" xfId="0" applyFont="1" applyFill="1" applyAlignment="1" applyProtection="1">
      <alignment horizontal="right" vertical="top" wrapText="1"/>
    </xf>
    <xf numFmtId="0" fontId="4" fillId="0" borderId="0" xfId="0" applyFont="1" applyFill="1" applyAlignment="1" applyProtection="1">
      <alignment horizontal="right"/>
    </xf>
    <xf numFmtId="0" fontId="7" fillId="0" borderId="0" xfId="0" applyFont="1" applyFill="1" applyBorder="1" applyAlignment="1" applyProtection="1">
      <alignment horizontal="left"/>
    </xf>
    <xf numFmtId="0" fontId="4" fillId="15" borderId="0" xfId="0" applyFont="1" applyFill="1" applyBorder="1" applyAlignment="1" applyProtection="1">
      <alignment horizontal="left" wrapText="1"/>
      <protection locked="0"/>
    </xf>
    <xf numFmtId="0" fontId="4" fillId="0" borderId="0" xfId="0" applyFont="1" applyAlignment="1">
      <alignment horizontal="left"/>
    </xf>
    <xf numFmtId="0" fontId="3" fillId="0" borderId="6" xfId="0" applyFont="1" applyBorder="1" applyAlignment="1" applyProtection="1">
      <alignment horizontal="center"/>
    </xf>
    <xf numFmtId="0" fontId="4" fillId="0" borderId="0" xfId="0" applyFont="1" applyAlignment="1" applyProtection="1">
      <alignment horizontal="right" vertical="top" wrapText="1"/>
    </xf>
    <xf numFmtId="165" fontId="4" fillId="14" borderId="0" xfId="0" applyNumberFormat="1" applyFont="1" applyFill="1" applyBorder="1" applyAlignment="1" applyProtection="1">
      <alignment horizontal="left"/>
    </xf>
    <xf numFmtId="0" fontId="4" fillId="0" borderId="0" xfId="0" applyFont="1" applyAlignment="1" applyProtection="1">
      <alignment horizontal="right"/>
    </xf>
    <xf numFmtId="0" fontId="7" fillId="0" borderId="7" xfId="0" applyFont="1" applyBorder="1" applyAlignment="1" applyProtection="1">
      <alignment horizontal="left"/>
    </xf>
    <xf numFmtId="0" fontId="7" fillId="0" borderId="0" xfId="0" applyFont="1" applyAlignment="1" applyProtection="1">
      <alignment horizontal="left"/>
    </xf>
    <xf numFmtId="0" fontId="4" fillId="15" borderId="0" xfId="0" applyFont="1" applyFill="1" applyAlignment="1" applyProtection="1">
      <alignment horizontal="left"/>
      <protection locked="0"/>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Alignment="1" applyProtection="1">
      <alignment horizontal="left"/>
    </xf>
    <xf numFmtId="0" fontId="8" fillId="15" borderId="0" xfId="0" applyFont="1" applyFill="1" applyAlignment="1" applyProtection="1">
      <alignment horizontal="center"/>
      <protection locked="0"/>
    </xf>
    <xf numFmtId="0" fontId="23" fillId="0" borderId="0" xfId="0" applyFont="1" applyAlignment="1" applyProtection="1">
      <alignment horizontal="right" wrapText="1"/>
    </xf>
    <xf numFmtId="165" fontId="4" fillId="6" borderId="0" xfId="0" applyNumberFormat="1" applyFont="1" applyFill="1" applyBorder="1" applyAlignment="1" applyProtection="1">
      <alignment horizontal="left"/>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1" fontId="7" fillId="12" borderId="6" xfId="0" applyNumberFormat="1" applyFont="1" applyFill="1" applyBorder="1" applyAlignment="1" applyProtection="1">
      <alignment horizontal="left" vertical="center"/>
    </xf>
    <xf numFmtId="0" fontId="3" fillId="2" borderId="7"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12" fillId="6" borderId="0" xfId="0" applyFont="1" applyFill="1" applyBorder="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0" fontId="7" fillId="6" borderId="0" xfId="0" applyFont="1" applyFill="1" applyAlignment="1" applyProtection="1">
      <alignment horizontal="left" vertical="top" wrapText="1"/>
      <protection locked="0"/>
    </xf>
    <xf numFmtId="0" fontId="4" fillId="0" borderId="0" xfId="0" applyFont="1" applyAlignment="1" applyProtection="1">
      <alignment horizontal="left" vertical="top" wrapText="1"/>
    </xf>
    <xf numFmtId="0" fontId="14" fillId="0" borderId="0" xfId="0" applyFont="1" applyAlignment="1" applyProtection="1">
      <alignment horizontal="left" vertical="top" wrapText="1"/>
    </xf>
    <xf numFmtId="165" fontId="4" fillId="0" borderId="0" xfId="0" applyNumberFormat="1" applyFont="1" applyFill="1" applyBorder="1" applyAlignment="1" applyProtection="1">
      <alignment horizontal="left"/>
    </xf>
    <xf numFmtId="0" fontId="4" fillId="0" borderId="0" xfId="0" applyFont="1" applyAlignment="1" applyProtection="1">
      <alignment horizontal="left" vertical="top"/>
    </xf>
    <xf numFmtId="0" fontId="5" fillId="8" borderId="0" xfId="0" applyFont="1" applyFill="1" applyAlignment="1" applyProtection="1">
      <alignment horizontal="right" vertical="center"/>
    </xf>
    <xf numFmtId="0" fontId="16" fillId="6" borderId="0" xfId="0" applyFont="1" applyFill="1" applyBorder="1" applyAlignment="1" applyProtection="1">
      <alignment horizontal="left" vertical="top" wrapText="1"/>
      <protection locked="0"/>
    </xf>
    <xf numFmtId="165" fontId="4" fillId="14" borderId="0" xfId="0" applyNumberFormat="1" applyFont="1" applyFill="1" applyAlignment="1" applyProtection="1">
      <alignment horizontal="left" wrapText="1"/>
    </xf>
    <xf numFmtId="0" fontId="11" fillId="6" borderId="6" xfId="0" applyFont="1" applyFill="1" applyBorder="1" applyAlignment="1" applyProtection="1">
      <alignment horizontal="left" vertical="center" wrapText="1"/>
      <protection locked="0"/>
    </xf>
    <xf numFmtId="0" fontId="21" fillId="0" borderId="1" xfId="2" applyFill="1" applyBorder="1" applyAlignment="1" applyProtection="1">
      <alignment horizontal="center" vertical="center" wrapText="1"/>
    </xf>
    <xf numFmtId="0" fontId="21" fillId="0" borderId="3" xfId="2" applyFill="1" applyBorder="1" applyAlignment="1" applyProtection="1">
      <alignment horizontal="center" vertical="center" wrapText="1"/>
    </xf>
    <xf numFmtId="0" fontId="4" fillId="0" borderId="0" xfId="0" applyFont="1" applyAlignment="1" applyProtection="1">
      <alignment horizontal="left" vertical="center" wrapText="1"/>
    </xf>
    <xf numFmtId="165" fontId="4" fillId="14" borderId="6" xfId="0" applyNumberFormat="1" applyFont="1" applyFill="1" applyBorder="1" applyAlignment="1" applyProtection="1">
      <alignment horizontal="left" wrapText="1"/>
    </xf>
    <xf numFmtId="0" fontId="4" fillId="6" borderId="6"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0" xfId="0" applyFont="1" applyAlignment="1">
      <alignment horizontal="right"/>
    </xf>
    <xf numFmtId="0" fontId="7" fillId="6" borderId="0" xfId="0" applyFont="1" applyFill="1" applyBorder="1" applyAlignment="1" applyProtection="1">
      <alignment horizontal="center"/>
      <protection locked="0"/>
    </xf>
    <xf numFmtId="0" fontId="0" fillId="6" borderId="5" xfId="0" applyFill="1" applyBorder="1" applyAlignment="1" applyProtection="1">
      <alignment horizontal="left"/>
      <protection locked="0"/>
    </xf>
    <xf numFmtId="0" fontId="7" fillId="6" borderId="5" xfId="0" applyFont="1" applyFill="1" applyBorder="1" applyAlignment="1" applyProtection="1">
      <alignment horizontal="center"/>
      <protection locked="0"/>
    </xf>
    <xf numFmtId="0" fontId="14" fillId="6" borderId="5" xfId="0" applyFont="1" applyFill="1" applyBorder="1" applyAlignment="1" applyProtection="1">
      <alignment horizontal="center"/>
      <protection locked="0"/>
    </xf>
  </cellXfs>
  <cellStyles count="4">
    <cellStyle name="Comma" xfId="3" builtinId="3"/>
    <cellStyle name="Hyperlink" xfId="2" builtinId="8"/>
    <cellStyle name="Normal" xfId="0" builtinId="0"/>
    <cellStyle name="Normal 2" xfId="1"/>
  </cellStyles>
  <dxfs count="17">
    <dxf>
      <numFmt numFmtId="2" formatCode="0.00"/>
      <fill>
        <patternFill>
          <fgColor indexed="64"/>
          <bgColor theme="7" tint="0.59996337778862885"/>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fill>
        <patternFill patternType="none">
          <fgColor indexed="64"/>
          <bgColor auto="1"/>
        </patternFill>
      </fill>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fill>
        <patternFill patternType="solid">
          <fgColor indexed="64"/>
          <bgColor theme="5" tint="0.59996337778862885"/>
        </patternFill>
      </fill>
      <alignment horizontal="general" vertical="bottom" textRotation="0" wrapText="1" relativeIndent="0" justifyLastLine="0" shrinkToFit="0" readingOrder="0"/>
      <protection locked="1" hidden="0"/>
    </dxf>
    <dxf>
      <alignment horizontal="general" vertical="bottom" textRotation="0" wrapText="1" relative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rgb="FF002060"/>
        <name val="Calibri"/>
        <scheme val="minor"/>
      </font>
      <fill>
        <patternFill patternType="solid">
          <fgColor indexed="64"/>
          <bgColor rgb="FFCC99FF"/>
        </patternFill>
      </fill>
      <alignment horizontal="left" vertical="bottom" textRotation="0" wrapText="0" relativeIndent="0" justifyLastLine="0" shrinkToFit="0" readingOrder="0"/>
      <protection locked="1" hidden="0"/>
    </dxf>
  </dxfs>
  <tableStyles count="0" defaultTableStyle="TableStyleMedium2" defaultPivotStyle="PivotStyleLight16"/>
  <colors>
    <mruColors>
      <color rgb="FFFDE9D9"/>
      <color rgb="FF002060"/>
      <color rgb="FFFDE9AA"/>
      <color rgb="FFFF9966"/>
      <color rgb="FFFFFFFF"/>
      <color rgb="FFFFFFCC"/>
      <color rgb="FF666699"/>
      <color rgb="FFCC99FF"/>
      <color rgb="FFFFFF66"/>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123825</xdr:rowOff>
    </xdr:from>
    <xdr:to>
      <xdr:col>5</xdr:col>
      <xdr:colOff>381000</xdr:colOff>
      <xdr:row>8</xdr:row>
      <xdr:rowOff>95250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314325"/>
          <a:ext cx="3800475" cy="11239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527050</xdr:colOff>
      <xdr:row>3</xdr:row>
      <xdr:rowOff>104775</xdr:rowOff>
    </xdr:to>
    <xdr:pic>
      <xdr:nvPicPr>
        <xdr:cNvPr id="6" name="Picture 5"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3650" cy="6762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996951</xdr:colOff>
      <xdr:row>3</xdr:row>
      <xdr:rowOff>104775</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2533650" cy="676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1143000</xdr:colOff>
      <xdr:row>4</xdr:row>
      <xdr:rowOff>145275</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0"/>
          <a:ext cx="3429000" cy="919975"/>
        </a:xfrm>
        <a:prstGeom prst="rect">
          <a:avLst/>
        </a:prstGeom>
      </xdr:spPr>
    </xdr:pic>
    <xdr:clientData/>
  </xdr:twoCellAnchor>
  <xdr:twoCellAnchor>
    <xdr:from>
      <xdr:col>10</xdr:col>
      <xdr:colOff>952500</xdr:colOff>
      <xdr:row>0</xdr:row>
      <xdr:rowOff>152400</xdr:rowOff>
    </xdr:from>
    <xdr:to>
      <xdr:col>14</xdr:col>
      <xdr:colOff>12700</xdr:colOff>
      <xdr:row>2</xdr:row>
      <xdr:rowOff>139700</xdr:rowOff>
    </xdr:to>
    <xdr:sp macro="" textlink="">
      <xdr:nvSpPr>
        <xdr:cNvPr id="3" name="Text Box 23"/>
        <xdr:cNvSpPr txBox="1">
          <a:spLocks noChangeArrowheads="1"/>
        </xdr:cNvSpPr>
      </xdr:nvSpPr>
      <xdr:spPr bwMode="auto">
        <a:xfrm>
          <a:off x="14960600" y="152400"/>
          <a:ext cx="45974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a:spcBef>
              <a:spcPts val="0"/>
            </a:spcBef>
            <a:spcAft>
              <a:spcPts val="0"/>
            </a:spcAft>
          </a:pPr>
          <a:r>
            <a:rPr lang="en-US" sz="2000" b="1">
              <a:solidFill>
                <a:srgbClr val="7030A0"/>
              </a:solidFill>
              <a:effectLst/>
              <a:latin typeface="Swis721 Ex BT" pitchFamily="34" charset="0"/>
              <a:ea typeface="Times New Roman"/>
            </a:rPr>
            <a:t>Internship</a:t>
          </a:r>
          <a:r>
            <a:rPr lang="en-US" sz="2000" b="1" baseline="0">
              <a:solidFill>
                <a:srgbClr val="7030A0"/>
              </a:solidFill>
              <a:effectLst/>
              <a:latin typeface="Swis721 Ex BT" pitchFamily="34" charset="0"/>
              <a:ea typeface="Times New Roman"/>
            </a:rPr>
            <a:t> Calendar</a:t>
          </a:r>
          <a:endParaRPr lang="en-US" sz="2000">
            <a:effectLst/>
            <a:latin typeface="Swis721 Ex BT" pitchFamily="34" charset="0"/>
            <a:ea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193676</xdr:colOff>
      <xdr:row>3</xdr:row>
      <xdr:rowOff>104775</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2603500" cy="6635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187325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tables/table1.xml><?xml version="1.0" encoding="utf-8"?>
<table xmlns="http://schemas.openxmlformats.org/spreadsheetml/2006/main" id="1" name="Table1" displayName="Table1" ref="A12:N44" totalsRowShown="0" headerRowDxfId="16" dataDxfId="14" headerRowBorderDxfId="15">
  <autoFilter ref="A12:N44"/>
  <tableColumns count="14">
    <tableColumn id="1" name="Date" dataDxfId="13"/>
    <tableColumn id="2" name=" January" dataDxfId="12">
      <calculatedColumnFormula>#REF!</calculatedColumnFormula>
    </tableColumn>
    <tableColumn id="3" name="February" dataDxfId="11"/>
    <tableColumn id="4" name="March" dataDxfId="10"/>
    <tableColumn id="5" name="April" dataDxfId="9"/>
    <tableColumn id="6" name="May" dataDxfId="8">
      <calculatedColumnFormula>#REF!</calculatedColumnFormula>
    </tableColumn>
    <tableColumn id="7" name="June" dataDxfId="7"/>
    <tableColumn id="8" name="July" dataDxfId="6"/>
    <tableColumn id="9" name="August" dataDxfId="5"/>
    <tableColumn id="10" name="September" dataDxfId="4"/>
    <tableColumn id="11" name="October" dataDxfId="3"/>
    <tableColumn id="12" name="November" dataDxfId="2"/>
    <tableColumn id="13" name="December" dataDxfId="1"/>
    <tableColumn id="16" name="Total" dataDxfId="0">
      <calculatedColumnFormula>SUM(B13:M13)</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eridwatts@jeridarachitecture.com" TargetMode="External"/><Relationship Id="rId1" Type="http://schemas.openxmlformats.org/officeDocument/2006/relationships/hyperlink" Target="mailto:joesmith@abcdesign.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view="pageBreakPreview" topLeftCell="A19" zoomScaleNormal="100" zoomScaleSheetLayoutView="100" workbookViewId="0">
      <selection activeCell="G14" sqref="G14"/>
    </sheetView>
  </sheetViews>
  <sheetFormatPr defaultColWidth="9.1796875" defaultRowHeight="14.5" x14ac:dyDescent="0.35"/>
  <cols>
    <col min="1" max="1" width="19.7265625" style="5" customWidth="1"/>
    <col min="2" max="2" width="9.453125" style="5" customWidth="1"/>
    <col min="3" max="3" width="15.54296875" style="5" customWidth="1"/>
    <col min="4" max="4" width="13" style="5" customWidth="1"/>
    <col min="5" max="5" width="15" style="5" customWidth="1"/>
    <col min="6" max="6" width="7.7265625" style="5" customWidth="1"/>
    <col min="7" max="7" width="5.453125" style="5" customWidth="1"/>
    <col min="8" max="8" width="7" style="5" customWidth="1"/>
    <col min="9" max="9" width="10" style="5" customWidth="1"/>
    <col min="10" max="16384" width="9.1796875" style="5"/>
  </cols>
  <sheetData>
    <row r="1" spans="1:9" x14ac:dyDescent="0.35">
      <c r="A1" s="6"/>
      <c r="B1" s="6"/>
      <c r="C1" s="6"/>
      <c r="D1" s="6"/>
      <c r="E1" s="6"/>
      <c r="F1" s="6"/>
      <c r="G1" s="6"/>
      <c r="H1" s="6"/>
      <c r="I1" s="6"/>
    </row>
    <row r="2" spans="1:9" x14ac:dyDescent="0.35">
      <c r="A2" s="6"/>
      <c r="B2" s="6"/>
      <c r="C2" s="6"/>
      <c r="D2" s="6"/>
      <c r="E2" s="74"/>
      <c r="F2" s="299"/>
      <c r="G2" s="299"/>
      <c r="H2" s="299"/>
      <c r="I2" s="299"/>
    </row>
    <row r="3" spans="1:9" ht="15" customHeight="1" x14ac:dyDescent="0.35">
      <c r="A3" s="6"/>
      <c r="B3" s="6"/>
      <c r="C3" s="6"/>
      <c r="D3" s="6"/>
      <c r="E3" s="101"/>
      <c r="F3" s="300"/>
      <c r="G3" s="300"/>
      <c r="H3" s="300"/>
      <c r="I3" s="300"/>
    </row>
    <row r="4" spans="1:9" x14ac:dyDescent="0.35">
      <c r="A4" s="6"/>
      <c r="B4" s="8"/>
      <c r="C4" s="9"/>
      <c r="D4" s="9"/>
      <c r="E4" s="9"/>
      <c r="F4" s="9"/>
      <c r="G4" s="9"/>
      <c r="H4" s="9"/>
      <c r="I4" s="9"/>
    </row>
    <row r="5" spans="1:9" ht="6.75" customHeight="1" x14ac:dyDescent="0.35">
      <c r="A5" s="9"/>
      <c r="B5" s="9"/>
      <c r="C5" s="9"/>
      <c r="D5" s="9"/>
      <c r="E5" s="9"/>
      <c r="F5" s="9"/>
      <c r="G5" s="9"/>
      <c r="H5" s="9"/>
      <c r="I5" s="9"/>
    </row>
    <row r="6" spans="1:9" ht="18.5" x14ac:dyDescent="0.35">
      <c r="A6" s="6"/>
      <c r="B6" s="98"/>
      <c r="C6" s="13"/>
      <c r="D6" s="13" t="s">
        <v>136</v>
      </c>
      <c r="E6" s="13"/>
      <c r="F6" s="13"/>
      <c r="G6" s="13"/>
      <c r="H6" s="171"/>
      <c r="I6" s="18"/>
    </row>
    <row r="7" spans="1:9" ht="5.25" customHeight="1" x14ac:dyDescent="0.35">
      <c r="A7" s="14"/>
      <c r="B7" s="14"/>
      <c r="C7" s="15"/>
      <c r="D7" s="9"/>
      <c r="E7" s="9"/>
      <c r="F7" s="9"/>
      <c r="G7" s="9"/>
      <c r="H7" s="9"/>
      <c r="I7" s="9"/>
    </row>
    <row r="8" spans="1:9" x14ac:dyDescent="0.35">
      <c r="A8" s="6"/>
      <c r="B8" s="6"/>
      <c r="C8" s="6"/>
      <c r="D8" s="6"/>
      <c r="E8" s="13"/>
      <c r="F8" s="6"/>
      <c r="G8" s="13"/>
      <c r="H8" s="6"/>
      <c r="I8" s="18"/>
    </row>
    <row r="9" spans="1:9" ht="15.5" x14ac:dyDescent="0.35">
      <c r="A9" s="6"/>
      <c r="B9" s="6"/>
      <c r="C9" s="6"/>
      <c r="D9" s="172" t="s">
        <v>60</v>
      </c>
      <c r="E9" s="6"/>
      <c r="F9" s="6"/>
      <c r="G9" s="6"/>
      <c r="H9" s="6"/>
      <c r="I9" s="6"/>
    </row>
    <row r="10" spans="1:9" x14ac:dyDescent="0.35">
      <c r="A10" s="6"/>
      <c r="B10" s="6"/>
      <c r="C10" s="6"/>
      <c r="D10" s="6"/>
      <c r="E10" s="6"/>
      <c r="F10" s="6"/>
      <c r="G10" s="6"/>
      <c r="H10" s="6"/>
      <c r="I10" s="6"/>
    </row>
    <row r="11" spans="1:9" x14ac:dyDescent="0.35">
      <c r="A11" s="6"/>
      <c r="B11" s="6"/>
      <c r="C11" s="6"/>
      <c r="D11" s="6"/>
      <c r="E11" s="6"/>
      <c r="F11" s="6"/>
      <c r="G11" s="6"/>
      <c r="H11" s="6"/>
      <c r="I11" s="6"/>
    </row>
    <row r="12" spans="1:9" x14ac:dyDescent="0.35">
      <c r="A12" s="6"/>
      <c r="B12" s="6"/>
      <c r="C12" s="6"/>
      <c r="D12" s="6"/>
      <c r="E12" s="6"/>
      <c r="F12" s="6"/>
      <c r="G12" s="6"/>
      <c r="H12" s="6"/>
      <c r="I12" s="6"/>
    </row>
    <row r="13" spans="1:9" x14ac:dyDescent="0.35">
      <c r="A13" s="6"/>
      <c r="B13" s="6"/>
      <c r="C13" s="6"/>
      <c r="D13" s="6"/>
      <c r="E13" s="6"/>
      <c r="F13" s="6"/>
      <c r="G13" s="6"/>
      <c r="H13" s="6"/>
      <c r="I13" s="6"/>
    </row>
    <row r="14" spans="1:9" x14ac:dyDescent="0.35">
      <c r="A14" s="6"/>
      <c r="B14" s="6"/>
      <c r="C14" s="6"/>
      <c r="D14" s="6"/>
      <c r="E14" s="6"/>
      <c r="F14" s="6"/>
      <c r="G14" s="6"/>
      <c r="H14" s="6"/>
      <c r="I14" s="6"/>
    </row>
    <row r="15" spans="1:9" ht="3" customHeight="1" x14ac:dyDescent="0.35">
      <c r="A15" s="6"/>
      <c r="B15" s="6"/>
      <c r="C15" s="6"/>
      <c r="D15" s="6"/>
      <c r="E15" s="6"/>
      <c r="F15" s="6"/>
      <c r="G15" s="6"/>
      <c r="H15" s="6"/>
      <c r="I15" s="6"/>
    </row>
    <row r="16" spans="1:9" ht="29.25" customHeight="1" x14ac:dyDescent="0.35">
      <c r="A16" s="6"/>
      <c r="B16" s="6"/>
      <c r="C16" s="173"/>
      <c r="D16" s="174" t="s">
        <v>143</v>
      </c>
      <c r="E16" s="173"/>
      <c r="F16" s="6"/>
      <c r="G16" s="6"/>
      <c r="H16" s="6"/>
      <c r="I16" s="6"/>
    </row>
    <row r="17" spans="1:9" ht="29.25" customHeight="1" x14ac:dyDescent="0.35">
      <c r="A17" s="6"/>
      <c r="B17" s="6"/>
      <c r="C17" s="292"/>
      <c r="D17" s="292" t="s">
        <v>206</v>
      </c>
      <c r="E17" s="292"/>
      <c r="F17" s="6"/>
      <c r="G17" s="6"/>
      <c r="H17" s="6"/>
      <c r="I17" s="6"/>
    </row>
    <row r="18" spans="1:9" ht="29.25" customHeight="1" x14ac:dyDescent="0.35">
      <c r="A18" s="6"/>
      <c r="B18" s="6"/>
      <c r="C18" s="293"/>
      <c r="D18" s="293" t="s">
        <v>207</v>
      </c>
      <c r="E18" s="293"/>
      <c r="F18" s="6"/>
      <c r="G18" s="6"/>
      <c r="H18" s="6"/>
      <c r="I18" s="6"/>
    </row>
    <row r="19" spans="1:9" ht="29.25" customHeight="1" x14ac:dyDescent="0.35">
      <c r="A19" s="6"/>
      <c r="B19" s="6"/>
      <c r="C19" s="83"/>
      <c r="D19" s="175"/>
      <c r="E19" s="83"/>
      <c r="F19" s="6"/>
      <c r="G19" s="6"/>
      <c r="H19" s="6"/>
      <c r="I19" s="6"/>
    </row>
    <row r="20" spans="1:9" ht="29.25" customHeight="1" x14ac:dyDescent="0.35">
      <c r="A20" s="6"/>
      <c r="B20" s="6"/>
      <c r="C20" s="83"/>
      <c r="D20" s="175"/>
      <c r="E20" s="83"/>
      <c r="F20" s="6"/>
      <c r="G20" s="6"/>
      <c r="H20" s="6"/>
      <c r="I20" s="6"/>
    </row>
    <row r="21" spans="1:9" ht="29.25" customHeight="1" x14ac:dyDescent="0.35">
      <c r="A21" s="6"/>
      <c r="B21" s="6"/>
      <c r="C21" s="83"/>
      <c r="D21" s="175"/>
      <c r="E21" s="83"/>
      <c r="F21" s="6"/>
      <c r="G21" s="6"/>
      <c r="H21" s="6"/>
      <c r="I21" s="6"/>
    </row>
    <row r="22" spans="1:9" ht="29.25" customHeight="1" x14ac:dyDescent="0.35">
      <c r="A22" s="6"/>
      <c r="B22" s="6"/>
      <c r="C22" s="83"/>
      <c r="D22" s="175"/>
      <c r="E22" s="83"/>
      <c r="F22" s="6"/>
      <c r="G22" s="6"/>
      <c r="H22" s="6"/>
      <c r="I22" s="6"/>
    </row>
    <row r="23" spans="1:9" ht="29.25" customHeight="1" x14ac:dyDescent="0.35">
      <c r="A23" s="6"/>
      <c r="B23" s="6"/>
      <c r="C23" s="83"/>
      <c r="D23" s="175"/>
      <c r="E23" s="83"/>
      <c r="F23" s="6"/>
      <c r="G23" s="6"/>
      <c r="H23" s="6"/>
      <c r="I23" s="6"/>
    </row>
    <row r="24" spans="1:9" ht="29.25" customHeight="1" x14ac:dyDescent="0.35">
      <c r="A24" s="6"/>
      <c r="B24" s="6"/>
      <c r="C24" s="83"/>
      <c r="D24" s="175"/>
      <c r="E24" s="83"/>
      <c r="F24" s="6"/>
      <c r="G24" s="6"/>
      <c r="H24" s="6"/>
      <c r="I24" s="6"/>
    </row>
    <row r="25" spans="1:9" ht="29.25" customHeight="1" x14ac:dyDescent="0.35">
      <c r="A25" s="6"/>
      <c r="B25" s="6"/>
      <c r="C25" s="83"/>
      <c r="D25" s="175"/>
      <c r="E25" s="83"/>
      <c r="F25" s="6"/>
      <c r="G25" s="6"/>
      <c r="H25" s="6"/>
      <c r="I25" s="6"/>
    </row>
    <row r="26" spans="1:9" x14ac:dyDescent="0.35">
      <c r="A26" s="6"/>
      <c r="B26" s="6"/>
      <c r="C26" s="6"/>
      <c r="D26" s="6"/>
      <c r="E26" s="6"/>
      <c r="F26" s="6"/>
      <c r="G26" s="6"/>
      <c r="H26" s="6"/>
      <c r="I26" s="6"/>
    </row>
    <row r="27" spans="1:9" x14ac:dyDescent="0.35">
      <c r="A27" s="6"/>
      <c r="B27" s="6"/>
      <c r="C27" s="6"/>
      <c r="D27" s="6"/>
      <c r="E27" s="6"/>
      <c r="F27" s="6"/>
      <c r="G27" s="6"/>
      <c r="H27" s="6"/>
      <c r="I27" s="6"/>
    </row>
    <row r="28" spans="1:9" x14ac:dyDescent="0.35">
      <c r="A28" s="6"/>
      <c r="B28" s="6"/>
      <c r="C28" s="6"/>
      <c r="D28" s="6"/>
      <c r="E28" s="6"/>
      <c r="F28" s="6"/>
      <c r="G28" s="6"/>
      <c r="H28" s="6"/>
      <c r="I28" s="6"/>
    </row>
    <row r="29" spans="1:9" x14ac:dyDescent="0.35">
      <c r="A29" s="6"/>
      <c r="B29" s="6"/>
      <c r="C29" s="6"/>
      <c r="D29" s="6"/>
      <c r="E29" s="6"/>
      <c r="F29" s="6"/>
      <c r="G29" s="6"/>
      <c r="H29" s="6"/>
      <c r="I29" s="6"/>
    </row>
    <row r="30" spans="1:9" ht="18.5" x14ac:dyDescent="0.45">
      <c r="A30" s="6"/>
      <c r="B30" s="6"/>
      <c r="C30" s="36"/>
      <c r="D30" s="170" t="s">
        <v>142</v>
      </c>
      <c r="E30" s="36"/>
      <c r="F30" s="6"/>
      <c r="G30" s="6"/>
      <c r="H30" s="6"/>
      <c r="I30" s="6"/>
    </row>
    <row r="31" spans="1:9" ht="15.5" x14ac:dyDescent="0.35">
      <c r="A31" s="6"/>
      <c r="B31" s="6"/>
      <c r="C31" s="298" t="str">
        <f>'Office Practice Form'!C19</f>
        <v>Mr. John Doe</v>
      </c>
      <c r="D31" s="298"/>
      <c r="E31" s="298"/>
      <c r="F31" s="6"/>
      <c r="G31" s="6"/>
      <c r="H31" s="6"/>
      <c r="I31" s="6"/>
    </row>
    <row r="32" spans="1:9" ht="6.75" customHeight="1" x14ac:dyDescent="0.35">
      <c r="A32" s="6"/>
      <c r="B32" s="6"/>
      <c r="C32" s="6"/>
      <c r="D32" s="6"/>
      <c r="E32" s="6"/>
      <c r="F32" s="6"/>
      <c r="G32" s="6"/>
      <c r="H32" s="6"/>
      <c r="I32" s="6"/>
    </row>
    <row r="33" spans="1:9" ht="18.5" x14ac:dyDescent="0.45">
      <c r="A33" s="6"/>
      <c r="B33" s="6"/>
      <c r="C33" s="6"/>
      <c r="D33" s="170" t="s">
        <v>21</v>
      </c>
      <c r="E33" s="6"/>
      <c r="F33" s="6"/>
      <c r="G33" s="6"/>
      <c r="H33" s="6"/>
      <c r="I33" s="6"/>
    </row>
    <row r="34" spans="1:9" ht="15.5" x14ac:dyDescent="0.35">
      <c r="A34" s="6"/>
      <c r="B34" s="6"/>
      <c r="C34" s="6"/>
      <c r="D34" s="184">
        <f>'Office Practice Form'!C20</f>
        <v>2016123456</v>
      </c>
      <c r="E34" s="6"/>
      <c r="F34" s="6"/>
      <c r="G34" s="6"/>
      <c r="H34" s="6"/>
      <c r="I34" s="6"/>
    </row>
    <row r="35" spans="1:9" x14ac:dyDescent="0.35">
      <c r="A35" s="6"/>
      <c r="B35" s="6"/>
      <c r="C35" s="6"/>
      <c r="D35" s="50"/>
      <c r="E35" s="6"/>
      <c r="F35" s="6"/>
      <c r="G35" s="6"/>
      <c r="H35" s="6"/>
      <c r="I35" s="6"/>
    </row>
    <row r="36" spans="1:9" x14ac:dyDescent="0.35">
      <c r="A36" s="6"/>
      <c r="B36" s="6"/>
      <c r="C36" s="6"/>
      <c r="D36" s="50"/>
      <c r="E36" s="6"/>
      <c r="F36" s="6"/>
      <c r="G36" s="6"/>
      <c r="H36" s="6"/>
      <c r="I36" s="6"/>
    </row>
    <row r="37" spans="1:9" ht="18.5" x14ac:dyDescent="0.45">
      <c r="A37" s="6"/>
      <c r="B37" s="6"/>
      <c r="C37" s="6"/>
      <c r="D37" s="170" t="s">
        <v>102</v>
      </c>
      <c r="E37" s="6"/>
      <c r="F37" s="6"/>
      <c r="G37" s="6"/>
      <c r="H37" s="6"/>
      <c r="I37" s="6"/>
    </row>
    <row r="38" spans="1:9" ht="18.5" x14ac:dyDescent="0.45">
      <c r="A38" s="6"/>
      <c r="B38" s="6"/>
      <c r="C38" s="6"/>
      <c r="D38" s="185">
        <f>'Office Practice Form'!I8</f>
        <v>1</v>
      </c>
      <c r="E38" s="6"/>
      <c r="F38" s="6"/>
      <c r="G38" s="6"/>
      <c r="H38" s="6"/>
      <c r="I38" s="6"/>
    </row>
    <row r="39" spans="1:9" ht="6" customHeight="1" x14ac:dyDescent="0.35">
      <c r="A39" s="6"/>
      <c r="B39" s="6"/>
      <c r="C39" s="6"/>
      <c r="D39" s="6"/>
      <c r="E39" s="6"/>
      <c r="F39" s="6"/>
      <c r="G39" s="6"/>
      <c r="H39" s="6"/>
      <c r="I39" s="6"/>
    </row>
    <row r="40" spans="1:9" ht="15.5" x14ac:dyDescent="0.35">
      <c r="A40" s="6"/>
      <c r="B40" s="6"/>
      <c r="C40" s="6"/>
      <c r="D40" s="176" t="s">
        <v>19</v>
      </c>
      <c r="E40" s="13"/>
      <c r="F40" s="6"/>
      <c r="G40" s="6"/>
      <c r="H40" s="6"/>
      <c r="I40" s="6"/>
    </row>
    <row r="41" spans="1:9" ht="15.5" x14ac:dyDescent="0.35">
      <c r="A41" s="6"/>
      <c r="B41" s="6"/>
      <c r="C41" s="297">
        <f ca="1">'Office Practice Form'!C8</f>
        <v>43883</v>
      </c>
      <c r="D41" s="297"/>
      <c r="E41" s="297"/>
      <c r="F41" s="6"/>
      <c r="G41" s="6"/>
      <c r="H41" s="6"/>
      <c r="I41" s="6"/>
    </row>
    <row r="42" spans="1:9" x14ac:dyDescent="0.35">
      <c r="A42" s="6"/>
      <c r="B42" s="6"/>
      <c r="C42" s="6"/>
      <c r="D42" s="6"/>
      <c r="E42" s="6"/>
      <c r="F42" s="6"/>
      <c r="G42" s="6"/>
      <c r="H42" s="6"/>
      <c r="I42" s="6"/>
    </row>
    <row r="43" spans="1:9" x14ac:dyDescent="0.35">
      <c r="A43" s="6"/>
      <c r="B43" s="6"/>
      <c r="C43" s="6"/>
      <c r="D43" s="6"/>
      <c r="E43" s="6"/>
      <c r="F43" s="6"/>
      <c r="G43" s="6"/>
      <c r="H43" s="6"/>
      <c r="I43" s="6"/>
    </row>
    <row r="44" spans="1:9" x14ac:dyDescent="0.35">
      <c r="A44" s="6"/>
      <c r="B44" s="6"/>
      <c r="C44" s="6"/>
      <c r="D44" s="6"/>
      <c r="E44" s="6"/>
      <c r="F44" s="6"/>
      <c r="G44" s="6"/>
      <c r="H44" s="6"/>
      <c r="I44" s="6"/>
    </row>
    <row r="45" spans="1:9" x14ac:dyDescent="0.35">
      <c r="A45" s="6"/>
      <c r="B45" s="6"/>
      <c r="C45" s="6"/>
      <c r="D45" s="6"/>
      <c r="E45" s="6"/>
      <c r="F45" s="6"/>
      <c r="G45" s="6"/>
      <c r="H45" s="6"/>
      <c r="I45" s="6"/>
    </row>
    <row r="46" spans="1:9" x14ac:dyDescent="0.35">
      <c r="A46" s="6"/>
      <c r="B46" s="6"/>
      <c r="C46" s="6"/>
      <c r="D46" s="6"/>
      <c r="E46" s="6"/>
      <c r="F46" s="6"/>
      <c r="G46" s="6"/>
      <c r="H46" s="6"/>
      <c r="I46" s="6"/>
    </row>
    <row r="47" spans="1:9" x14ac:dyDescent="0.35">
      <c r="A47" s="6"/>
      <c r="B47" s="6"/>
      <c r="C47" s="6"/>
      <c r="D47" s="6"/>
      <c r="E47" s="6"/>
      <c r="F47" s="6"/>
      <c r="G47" s="6"/>
      <c r="H47" s="6"/>
      <c r="I47" s="6"/>
    </row>
    <row r="48" spans="1:9" x14ac:dyDescent="0.35">
      <c r="A48" s="6"/>
      <c r="B48" s="6"/>
      <c r="C48" s="6"/>
      <c r="D48" s="6"/>
      <c r="E48" s="6"/>
      <c r="F48" s="6"/>
      <c r="G48" s="6"/>
      <c r="H48" s="6"/>
      <c r="I48" s="6"/>
    </row>
    <row r="49" spans="1:9" x14ac:dyDescent="0.35">
      <c r="A49" s="6"/>
      <c r="B49" s="6"/>
      <c r="C49" s="6"/>
      <c r="D49" s="6"/>
      <c r="E49" s="6"/>
      <c r="F49" s="6"/>
      <c r="G49" s="6"/>
      <c r="H49" s="6"/>
      <c r="I49" s="6"/>
    </row>
  </sheetData>
  <sheetProtection algorithmName="SHA-512" hashValue="h6v7pvX4utV0nq/eU2++Xyk+p4eXxSOqkntpos6rXxgpFC0Sau+f8N4yVNWRML26ft/IriPrlnRAp5oQFFM+Ig==" saltValue="9U1bBYba2iFS3uezoCi2MA==" spinCount="100000" sheet="1" objects="1" scenarios="1"/>
  <dataConsolidate/>
  <mergeCells count="4">
    <mergeCell ref="C41:E41"/>
    <mergeCell ref="C31:E31"/>
    <mergeCell ref="F2:I2"/>
    <mergeCell ref="F3:I3"/>
  </mergeCells>
  <pageMargins left="0.7" right="0.7" top="0.75" bottom="0.75" header="0.3" footer="0.3"/>
  <pageSetup paperSize="9" scale="81"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6"/>
  <sheetViews>
    <sheetView zoomScaleNormal="100" zoomScaleSheetLayoutView="100" workbookViewId="0">
      <selection activeCell="J14" sqref="J14"/>
    </sheetView>
  </sheetViews>
  <sheetFormatPr defaultColWidth="9.1796875" defaultRowHeight="14.5" x14ac:dyDescent="0.35"/>
  <cols>
    <col min="1" max="1" width="52.453125" style="5" customWidth="1"/>
    <col min="2" max="2" width="1.1796875" style="5" customWidth="1"/>
    <col min="3" max="3" width="14.26953125" style="5" customWidth="1"/>
    <col min="4" max="4" width="14.1796875" style="5" bestFit="1" customWidth="1"/>
    <col min="5" max="5" width="6.26953125" style="5" customWidth="1"/>
    <col min="6" max="6" width="7" style="5" customWidth="1"/>
    <col min="7" max="7" width="0.81640625" style="5" customWidth="1"/>
    <col min="8" max="8" width="8.453125" style="5" customWidth="1"/>
    <col min="9" max="16384" width="9.1796875" style="5"/>
  </cols>
  <sheetData>
    <row r="1" spans="1:8" x14ac:dyDescent="0.35">
      <c r="A1" s="6"/>
      <c r="B1" s="6"/>
      <c r="C1" s="6"/>
      <c r="D1" s="6"/>
      <c r="E1" s="6"/>
      <c r="F1" s="6"/>
      <c r="G1" s="6"/>
      <c r="H1" s="6"/>
    </row>
    <row r="2" spans="1:8" x14ac:dyDescent="0.35">
      <c r="A2" s="6"/>
      <c r="B2" s="6"/>
      <c r="C2" s="6"/>
      <c r="D2" s="7" t="s">
        <v>87</v>
      </c>
      <c r="E2" s="305" t="str">
        <f>'Office Practice Form'!F2</f>
        <v>Mr. John Doe</v>
      </c>
      <c r="F2" s="305"/>
      <c r="G2" s="305"/>
      <c r="H2" s="305"/>
    </row>
    <row r="3" spans="1:8" ht="15" customHeight="1" x14ac:dyDescent="0.35">
      <c r="A3" s="6"/>
      <c r="B3" s="6"/>
      <c r="C3" s="6"/>
      <c r="D3" s="17" t="s">
        <v>103</v>
      </c>
      <c r="E3" s="307">
        <f>'Office Practice Form'!F3</f>
        <v>2016123456</v>
      </c>
      <c r="F3" s="307"/>
      <c r="G3" s="307"/>
      <c r="H3" s="307"/>
    </row>
    <row r="4" spans="1:8" x14ac:dyDescent="0.35">
      <c r="A4" s="8" t="s">
        <v>60</v>
      </c>
      <c r="B4" s="8"/>
      <c r="C4" s="9"/>
      <c r="D4" s="9"/>
      <c r="E4" s="9"/>
      <c r="F4" s="9"/>
      <c r="G4" s="9"/>
      <c r="H4" s="9"/>
    </row>
    <row r="5" spans="1:8" ht="6.75" customHeight="1" x14ac:dyDescent="0.35">
      <c r="A5" s="9"/>
      <c r="B5" s="9"/>
      <c r="C5" s="9"/>
      <c r="D5" s="9"/>
      <c r="E5" s="9"/>
      <c r="F5" s="9"/>
      <c r="G5" s="9"/>
      <c r="H5" s="9"/>
    </row>
    <row r="6" spans="1:8" ht="18.5" x14ac:dyDescent="0.45">
      <c r="A6" s="10" t="s">
        <v>128</v>
      </c>
      <c r="B6" s="11"/>
      <c r="C6" s="13"/>
      <c r="D6" s="13"/>
      <c r="E6" s="111"/>
      <c r="F6" s="100"/>
      <c r="G6" s="102" t="s">
        <v>156</v>
      </c>
      <c r="H6" s="123" t="s">
        <v>121</v>
      </c>
    </row>
    <row r="7" spans="1:8" ht="5.25" customHeight="1" x14ac:dyDescent="0.35">
      <c r="A7" s="14"/>
      <c r="B7" s="14"/>
      <c r="C7" s="15"/>
      <c r="D7" s="9"/>
      <c r="E7" s="9"/>
      <c r="F7" s="9"/>
      <c r="G7" s="9"/>
      <c r="H7" s="9"/>
    </row>
    <row r="8" spans="1:8" ht="15" thickBot="1" x14ac:dyDescent="0.4">
      <c r="A8" s="7" t="s">
        <v>19</v>
      </c>
      <c r="B8" s="16" t="s">
        <v>7</v>
      </c>
      <c r="C8" s="336">
        <f ca="1">'Office Practice Form'!C8</f>
        <v>43883</v>
      </c>
      <c r="D8" s="336"/>
      <c r="E8" s="16"/>
      <c r="F8" s="17" t="s">
        <v>102</v>
      </c>
      <c r="G8" s="217" t="s">
        <v>7</v>
      </c>
      <c r="H8" s="18">
        <f>'Office Practice Form'!I8</f>
        <v>1</v>
      </c>
    </row>
    <row r="9" spans="1:8" ht="36" customHeight="1" thickBot="1" x14ac:dyDescent="0.4">
      <c r="A9" s="195" t="s">
        <v>225</v>
      </c>
      <c r="B9" s="56"/>
      <c r="C9" s="105"/>
      <c r="D9" s="187"/>
      <c r="E9" s="187"/>
      <c r="F9" s="109"/>
      <c r="G9" s="110"/>
      <c r="H9" s="187" t="s">
        <v>162</v>
      </c>
    </row>
    <row r="10" spans="1:8" ht="15.75" customHeight="1" thickBot="1" x14ac:dyDescent="0.4">
      <c r="A10" s="333" t="s">
        <v>158</v>
      </c>
      <c r="B10" s="334"/>
      <c r="C10" s="199"/>
      <c r="D10" s="200"/>
      <c r="E10" s="200"/>
      <c r="F10" s="201"/>
      <c r="G10" s="34"/>
      <c r="H10" s="200"/>
    </row>
    <row r="11" spans="1:8" x14ac:dyDescent="0.35">
      <c r="A11" s="335" t="s">
        <v>243</v>
      </c>
      <c r="B11" s="335"/>
      <c r="C11" s="335"/>
      <c r="D11" s="335"/>
      <c r="E11" s="205"/>
      <c r="F11" s="193"/>
      <c r="G11" s="193"/>
      <c r="H11" s="192">
        <v>1</v>
      </c>
    </row>
    <row r="12" spans="1:8" x14ac:dyDescent="0.35">
      <c r="A12" s="335" t="s">
        <v>244</v>
      </c>
      <c r="B12" s="335"/>
      <c r="C12" s="335"/>
      <c r="D12" s="335"/>
      <c r="E12" s="205"/>
      <c r="F12" s="194"/>
      <c r="G12" s="194"/>
      <c r="H12" s="192"/>
    </row>
    <row r="13" spans="1:8" x14ac:dyDescent="0.35">
      <c r="A13" s="335" t="s">
        <v>227</v>
      </c>
      <c r="B13" s="335"/>
      <c r="C13" s="335"/>
      <c r="D13" s="335"/>
      <c r="E13" s="205"/>
      <c r="F13" s="193"/>
      <c r="G13" s="193"/>
      <c r="H13" s="192"/>
    </row>
    <row r="14" spans="1:8" x14ac:dyDescent="0.35">
      <c r="A14" s="248" t="s">
        <v>183</v>
      </c>
      <c r="B14" s="247"/>
      <c r="C14" s="247"/>
      <c r="D14" s="247"/>
      <c r="E14" s="251"/>
      <c r="F14" s="6"/>
      <c r="G14" s="6"/>
      <c r="H14" s="248"/>
    </row>
    <row r="15" spans="1:8" ht="15" thickBot="1" x14ac:dyDescent="0.4">
      <c r="A15" s="337"/>
      <c r="B15" s="337"/>
      <c r="C15" s="337"/>
      <c r="D15" s="337"/>
      <c r="E15" s="337"/>
      <c r="F15" s="337"/>
      <c r="G15" s="337"/>
      <c r="H15" s="192"/>
    </row>
    <row r="16" spans="1:8" ht="16" thickBot="1" x14ac:dyDescent="0.4">
      <c r="A16" s="239" t="s">
        <v>151</v>
      </c>
      <c r="B16" s="240"/>
      <c r="C16" s="241"/>
      <c r="D16" s="242"/>
      <c r="E16" s="242"/>
      <c r="F16" s="242"/>
      <c r="G16" s="242"/>
      <c r="H16" s="219">
        <f>SUM(H11:H13,H15)</f>
        <v>1</v>
      </c>
    </row>
  </sheetData>
  <sheetProtection algorithmName="SHA-512" hashValue="BxsA/aDUr7/1AYTXzStqI+q53CvDE1a3yWqOVVSnlhw1p8lGVtxIK8PCRx69U55gRM0FBKjpAazk0QehghmLyQ==" saltValue="PHUexP0KOS72K1RloKTM1A==" spinCount="100000" sheet="1" objects="1" scenarios="1"/>
  <dataConsolidate/>
  <mergeCells count="8">
    <mergeCell ref="A15:G15"/>
    <mergeCell ref="E2:H2"/>
    <mergeCell ref="E3:H3"/>
    <mergeCell ref="A10:B10"/>
    <mergeCell ref="A11:D11"/>
    <mergeCell ref="A12:D12"/>
    <mergeCell ref="A13:D13"/>
    <mergeCell ref="C8:D8"/>
  </mergeCells>
  <dataValidations count="2">
    <dataValidation operator="lessThanOrEqual" allowBlank="1" showInputMessage="1" showErrorMessage="1" sqref="A14"/>
    <dataValidation type="textLength" operator="lessThanOrEqual" allowBlank="1" showInputMessage="1" showErrorMessage="1" error="Maximum Reached" sqref="A15:G15">
      <formula1>100</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SheetLayoutView="100" workbookViewId="0">
      <selection activeCell="J11" sqref="J11"/>
    </sheetView>
  </sheetViews>
  <sheetFormatPr defaultColWidth="9.1796875" defaultRowHeight="14.5" x14ac:dyDescent="0.35"/>
  <cols>
    <col min="1" max="1" width="53.1796875" style="5" customWidth="1"/>
    <col min="2" max="2" width="1.54296875" style="5" bestFit="1" customWidth="1"/>
    <col min="3" max="3" width="14.7265625" style="5" customWidth="1"/>
    <col min="4" max="4" width="13.1796875" style="5" customWidth="1"/>
    <col min="5" max="5" width="4.54296875" style="5" customWidth="1"/>
    <col min="6" max="6" width="7" style="5" customWidth="1"/>
    <col min="7" max="7" width="6.1796875" style="5" customWidth="1"/>
    <col min="8" max="8" width="7.7265625" style="5" customWidth="1"/>
    <col min="9" max="16384" width="9.1796875" style="5"/>
  </cols>
  <sheetData>
    <row r="1" spans="1:8" x14ac:dyDescent="0.35">
      <c r="A1" s="6"/>
      <c r="B1" s="6"/>
      <c r="C1" s="6"/>
      <c r="D1" s="6"/>
      <c r="E1" s="6"/>
      <c r="F1" s="6"/>
      <c r="G1" s="6"/>
      <c r="H1" s="6"/>
    </row>
    <row r="2" spans="1:8" x14ac:dyDescent="0.35">
      <c r="A2" s="6"/>
      <c r="B2" s="6"/>
      <c r="C2" s="6"/>
      <c r="D2" s="7" t="s">
        <v>87</v>
      </c>
      <c r="E2" s="305" t="str">
        <f>'Office Practice Form'!F2</f>
        <v>Mr. John Doe</v>
      </c>
      <c r="F2" s="305"/>
      <c r="G2" s="305"/>
      <c r="H2" s="305"/>
    </row>
    <row r="3" spans="1:8" ht="15" customHeight="1" x14ac:dyDescent="0.35">
      <c r="A3" s="6"/>
      <c r="B3" s="6"/>
      <c r="C3" s="6"/>
      <c r="D3" s="17" t="s">
        <v>103</v>
      </c>
      <c r="E3" s="307">
        <f>'Office Practice Form'!F3</f>
        <v>2016123456</v>
      </c>
      <c r="F3" s="307"/>
      <c r="G3" s="307"/>
      <c r="H3" s="307"/>
    </row>
    <row r="4" spans="1:8" x14ac:dyDescent="0.35">
      <c r="A4" s="8" t="s">
        <v>60</v>
      </c>
      <c r="B4" s="8"/>
      <c r="C4" s="9"/>
      <c r="D4" s="9"/>
      <c r="E4" s="9"/>
      <c r="F4" s="9"/>
      <c r="G4" s="9"/>
      <c r="H4" s="9"/>
    </row>
    <row r="5" spans="1:8" ht="6.75" customHeight="1" x14ac:dyDescent="0.35">
      <c r="A5" s="9"/>
      <c r="B5" s="9"/>
      <c r="C5" s="9"/>
      <c r="D5" s="9"/>
      <c r="E5" s="9"/>
      <c r="F5" s="9"/>
      <c r="G5" s="9"/>
      <c r="H5" s="9"/>
    </row>
    <row r="6" spans="1:8" ht="18.5" x14ac:dyDescent="0.45">
      <c r="A6" s="10" t="s">
        <v>128</v>
      </c>
      <c r="B6" s="11"/>
      <c r="C6" s="13"/>
      <c r="D6" s="13"/>
      <c r="E6" s="111"/>
      <c r="F6" s="100"/>
      <c r="G6" s="102" t="s">
        <v>157</v>
      </c>
      <c r="H6" s="123" t="s">
        <v>121</v>
      </c>
    </row>
    <row r="7" spans="1:8" ht="5.25" customHeight="1" x14ac:dyDescent="0.35">
      <c r="A7" s="14"/>
      <c r="B7" s="14"/>
      <c r="C7" s="15"/>
      <c r="D7" s="9"/>
      <c r="E7" s="9"/>
      <c r="F7" s="9"/>
      <c r="G7" s="9"/>
      <c r="H7" s="9"/>
    </row>
    <row r="8" spans="1:8" ht="15" thickBot="1" x14ac:dyDescent="0.4">
      <c r="A8" s="7" t="s">
        <v>19</v>
      </c>
      <c r="B8" s="16" t="s">
        <v>7</v>
      </c>
      <c r="C8" s="336">
        <f ca="1">'Office Practice Form'!C8</f>
        <v>43883</v>
      </c>
      <c r="D8" s="336"/>
      <c r="E8" s="16"/>
      <c r="F8" s="17" t="s">
        <v>102</v>
      </c>
      <c r="G8" s="217" t="s">
        <v>7</v>
      </c>
      <c r="H8" s="18">
        <f>'Office Practice Form'!I8</f>
        <v>1</v>
      </c>
    </row>
    <row r="9" spans="1:8" ht="36" customHeight="1" thickBot="1" x14ac:dyDescent="0.4">
      <c r="A9" s="195" t="s">
        <v>228</v>
      </c>
      <c r="B9" s="56"/>
      <c r="C9" s="105"/>
      <c r="D9" s="187"/>
      <c r="E9" s="187"/>
      <c r="F9" s="109"/>
      <c r="G9" s="110"/>
      <c r="H9" s="187" t="s">
        <v>162</v>
      </c>
    </row>
    <row r="10" spans="1:8" ht="15.75" customHeight="1" thickBot="1" x14ac:dyDescent="0.4">
      <c r="A10" s="333" t="s">
        <v>158</v>
      </c>
      <c r="B10" s="334"/>
      <c r="C10" s="199"/>
      <c r="D10" s="200"/>
      <c r="E10" s="200"/>
      <c r="F10" s="201"/>
      <c r="G10" s="34"/>
      <c r="H10" s="200"/>
    </row>
    <row r="11" spans="1:8" ht="15" customHeight="1" x14ac:dyDescent="0.35">
      <c r="A11" s="335" t="s">
        <v>229</v>
      </c>
      <c r="B11" s="335"/>
      <c r="C11" s="335"/>
      <c r="D11" s="335"/>
      <c r="E11" s="335"/>
      <c r="F11" s="335"/>
      <c r="G11" s="335"/>
      <c r="H11" s="192"/>
    </row>
    <row r="12" spans="1:8" x14ac:dyDescent="0.35">
      <c r="A12" s="335" t="s">
        <v>230</v>
      </c>
      <c r="B12" s="335"/>
      <c r="C12" s="335"/>
      <c r="D12" s="205"/>
      <c r="E12" s="205"/>
      <c r="F12" s="194"/>
      <c r="G12" s="194"/>
      <c r="H12" s="192">
        <v>1</v>
      </c>
    </row>
    <row r="13" spans="1:8" x14ac:dyDescent="0.35">
      <c r="A13" s="335" t="s">
        <v>231</v>
      </c>
      <c r="B13" s="335"/>
      <c r="C13" s="335"/>
      <c r="D13" s="205"/>
      <c r="E13" s="205"/>
      <c r="F13" s="193"/>
      <c r="G13" s="193"/>
      <c r="H13" s="192"/>
    </row>
    <row r="14" spans="1:8" ht="15" customHeight="1" x14ac:dyDescent="0.35">
      <c r="A14" s="335" t="s">
        <v>242</v>
      </c>
      <c r="B14" s="335"/>
      <c r="C14" s="335"/>
      <c r="D14" s="335"/>
      <c r="E14" s="335"/>
      <c r="F14" s="335"/>
      <c r="G14" s="335"/>
      <c r="H14" s="192"/>
    </row>
    <row r="15" spans="1:8" ht="15" customHeight="1" x14ac:dyDescent="0.35">
      <c r="A15" s="335" t="s">
        <v>232</v>
      </c>
      <c r="B15" s="335"/>
      <c r="C15" s="335"/>
      <c r="D15" s="335"/>
      <c r="E15" s="335"/>
      <c r="F15" s="335"/>
      <c r="G15" s="193"/>
      <c r="H15" s="192">
        <v>2</v>
      </c>
    </row>
    <row r="16" spans="1:8" x14ac:dyDescent="0.35">
      <c r="A16" s="335" t="s">
        <v>233</v>
      </c>
      <c r="B16" s="335"/>
      <c r="C16" s="335"/>
      <c r="D16" s="205"/>
      <c r="E16" s="205"/>
      <c r="F16" s="193"/>
      <c r="G16" s="193"/>
      <c r="H16" s="192">
        <v>1</v>
      </c>
    </row>
    <row r="17" spans="1:8" x14ac:dyDescent="0.35">
      <c r="A17" s="335" t="s">
        <v>234</v>
      </c>
      <c r="B17" s="335"/>
      <c r="C17" s="335"/>
      <c r="D17" s="205"/>
      <c r="E17" s="205"/>
      <c r="F17" s="193"/>
      <c r="G17" s="193"/>
      <c r="H17" s="192">
        <v>3</v>
      </c>
    </row>
    <row r="18" spans="1:8" ht="15" customHeight="1" x14ac:dyDescent="0.35">
      <c r="A18" s="335" t="s">
        <v>235</v>
      </c>
      <c r="B18" s="335"/>
      <c r="C18" s="335"/>
      <c r="D18" s="335"/>
      <c r="E18" s="335"/>
      <c r="F18" s="289"/>
      <c r="G18" s="289"/>
      <c r="H18" s="192"/>
    </row>
    <row r="19" spans="1:8" ht="15.75" customHeight="1" x14ac:dyDescent="0.35">
      <c r="A19" s="338" t="s">
        <v>184</v>
      </c>
      <c r="B19" s="338"/>
      <c r="C19" s="338"/>
      <c r="D19" s="338"/>
      <c r="E19" s="338"/>
      <c r="F19" s="338"/>
      <c r="G19" s="6"/>
      <c r="H19" s="288"/>
    </row>
    <row r="20" spans="1:8" ht="15" thickBot="1" x14ac:dyDescent="0.4">
      <c r="A20" s="337"/>
      <c r="B20" s="337"/>
      <c r="C20" s="337"/>
      <c r="D20" s="337"/>
      <c r="E20" s="337"/>
      <c r="F20" s="337"/>
      <c r="G20" s="337"/>
      <c r="H20" s="192"/>
    </row>
    <row r="21" spans="1:8" ht="16" thickBot="1" x14ac:dyDescent="0.4">
      <c r="A21" s="195" t="s">
        <v>151</v>
      </c>
      <c r="B21" s="56"/>
      <c r="C21" s="105"/>
      <c r="D21" s="106"/>
      <c r="E21" s="106"/>
      <c r="F21" s="106"/>
      <c r="G21" s="106"/>
      <c r="H21" s="219">
        <f>SUM(H11:H18,H20)</f>
        <v>7</v>
      </c>
    </row>
  </sheetData>
  <sheetProtection algorithmName="SHA-512" hashValue="SSGIBwheWcFRneGv09cterzextj3NHA5JHwAEpOh0dD2EJtbSbc0qs72RZOibTaqZkFQObHoEczyxVFaw4NAUQ==" saltValue="eXKPc2H9ThnndPxD/jOJFA==" spinCount="100000" sheet="1" objects="1" scenarios="1"/>
  <dataConsolidate/>
  <mergeCells count="15">
    <mergeCell ref="A19:C19"/>
    <mergeCell ref="D19:F19"/>
    <mergeCell ref="A20:G20"/>
    <mergeCell ref="A11:G11"/>
    <mergeCell ref="A15:F15"/>
    <mergeCell ref="A16:C16"/>
    <mergeCell ref="A17:C17"/>
    <mergeCell ref="A14:G14"/>
    <mergeCell ref="A18:E18"/>
    <mergeCell ref="E2:H2"/>
    <mergeCell ref="E3:H3"/>
    <mergeCell ref="A10:B10"/>
    <mergeCell ref="A12:C12"/>
    <mergeCell ref="A13:C13"/>
    <mergeCell ref="C8:D8"/>
  </mergeCells>
  <dataValidations count="1">
    <dataValidation type="textLength" operator="lessThanOrEqual" allowBlank="1" showInputMessage="1" showErrorMessage="1" sqref="A20:G20">
      <formula1>98</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8"/>
  <sheetViews>
    <sheetView zoomScaleNormal="100" zoomScaleSheetLayoutView="100" workbookViewId="0">
      <selection activeCell="J10" sqref="J10"/>
    </sheetView>
  </sheetViews>
  <sheetFormatPr defaultColWidth="9.1796875" defaultRowHeight="14.5" x14ac:dyDescent="0.35"/>
  <cols>
    <col min="1" max="1" width="56.26953125" style="5" customWidth="1"/>
    <col min="2" max="2" width="1.54296875" style="5" bestFit="1" customWidth="1"/>
    <col min="3" max="3" width="14.7265625" style="5" customWidth="1"/>
    <col min="4" max="4" width="13.1796875" style="5" customWidth="1"/>
    <col min="5" max="5" width="4.54296875" style="5" customWidth="1"/>
    <col min="6" max="6" width="7" style="5" customWidth="1"/>
    <col min="7" max="7" width="2.453125" style="5" customWidth="1"/>
    <col min="8" max="8" width="7.7265625" style="5" customWidth="1"/>
    <col min="9" max="16384" width="9.1796875" style="5"/>
  </cols>
  <sheetData>
    <row r="1" spans="1:8" x14ac:dyDescent="0.35">
      <c r="A1" s="6"/>
      <c r="B1" s="6"/>
      <c r="C1" s="6"/>
      <c r="D1" s="6"/>
      <c r="E1" s="6"/>
      <c r="F1" s="6"/>
      <c r="G1" s="6"/>
      <c r="H1" s="6"/>
    </row>
    <row r="2" spans="1:8" x14ac:dyDescent="0.35">
      <c r="A2" s="6"/>
      <c r="B2" s="6"/>
      <c r="C2" s="6"/>
      <c r="D2" s="7" t="s">
        <v>87</v>
      </c>
      <c r="E2" s="305" t="str">
        <f>'Office Practice Form'!F2</f>
        <v>Mr. John Doe</v>
      </c>
      <c r="F2" s="305"/>
      <c r="G2" s="305"/>
      <c r="H2" s="305"/>
    </row>
    <row r="3" spans="1:8" ht="15" customHeight="1" x14ac:dyDescent="0.35">
      <c r="A3" s="6"/>
      <c r="B3" s="6"/>
      <c r="C3" s="6"/>
      <c r="D3" s="17" t="s">
        <v>103</v>
      </c>
      <c r="E3" s="307">
        <f>'Office Practice Form'!F3</f>
        <v>2016123456</v>
      </c>
      <c r="F3" s="307"/>
      <c r="G3" s="307"/>
      <c r="H3" s="307"/>
    </row>
    <row r="4" spans="1:8" x14ac:dyDescent="0.35">
      <c r="A4" s="8" t="s">
        <v>60</v>
      </c>
      <c r="B4" s="8"/>
      <c r="C4" s="9"/>
      <c r="D4" s="9"/>
      <c r="E4" s="9"/>
      <c r="F4" s="9"/>
      <c r="G4" s="9"/>
      <c r="H4" s="9"/>
    </row>
    <row r="5" spans="1:8" ht="6.75" customHeight="1" x14ac:dyDescent="0.35">
      <c r="A5" s="9"/>
      <c r="B5" s="9"/>
      <c r="C5" s="9"/>
      <c r="D5" s="9"/>
      <c r="E5" s="9"/>
      <c r="F5" s="9"/>
      <c r="G5" s="9"/>
      <c r="H5" s="9"/>
    </row>
    <row r="6" spans="1:8" ht="18.5" x14ac:dyDescent="0.45">
      <c r="A6" s="10" t="s">
        <v>128</v>
      </c>
      <c r="B6" s="11"/>
      <c r="C6" s="13"/>
      <c r="D6" s="13"/>
      <c r="E6" s="111"/>
      <c r="F6" s="100"/>
      <c r="G6" s="102" t="s">
        <v>157</v>
      </c>
      <c r="H6" s="123" t="s">
        <v>121</v>
      </c>
    </row>
    <row r="7" spans="1:8" ht="5.25" customHeight="1" x14ac:dyDescent="0.35">
      <c r="A7" s="14"/>
      <c r="B7" s="14"/>
      <c r="C7" s="15"/>
      <c r="D7" s="9"/>
      <c r="E7" s="9"/>
      <c r="F7" s="9"/>
      <c r="G7" s="9"/>
      <c r="H7" s="9"/>
    </row>
    <row r="8" spans="1:8" ht="15" thickBot="1" x14ac:dyDescent="0.4">
      <c r="A8" s="7" t="s">
        <v>19</v>
      </c>
      <c r="B8" s="16" t="s">
        <v>7</v>
      </c>
      <c r="C8" s="336">
        <f ca="1">'Office Practice Form'!C8</f>
        <v>43883</v>
      </c>
      <c r="D8" s="336"/>
      <c r="E8" s="16"/>
      <c r="F8" s="17" t="s">
        <v>102</v>
      </c>
      <c r="G8" s="217" t="s">
        <v>7</v>
      </c>
      <c r="H8" s="18">
        <f>'Office Practice Form'!I8</f>
        <v>1</v>
      </c>
    </row>
    <row r="9" spans="1:8" ht="36" customHeight="1" thickBot="1" x14ac:dyDescent="0.4">
      <c r="A9" s="195" t="s">
        <v>241</v>
      </c>
      <c r="B9" s="56"/>
      <c r="C9" s="105"/>
      <c r="D9" s="187"/>
      <c r="E9" s="187"/>
      <c r="F9" s="109"/>
      <c r="G9" s="110"/>
      <c r="H9" s="187" t="s">
        <v>162</v>
      </c>
    </row>
    <row r="10" spans="1:8" ht="15.75" customHeight="1" thickBot="1" x14ac:dyDescent="0.4">
      <c r="A10" s="333" t="s">
        <v>158</v>
      </c>
      <c r="B10" s="334"/>
      <c r="C10" s="199"/>
      <c r="D10" s="200"/>
      <c r="E10" s="200"/>
      <c r="F10" s="201"/>
      <c r="G10" s="34"/>
      <c r="H10" s="200"/>
    </row>
    <row r="11" spans="1:8" ht="15" customHeight="1" x14ac:dyDescent="0.35">
      <c r="A11" s="335" t="s">
        <v>236</v>
      </c>
      <c r="B11" s="335"/>
      <c r="C11" s="335"/>
      <c r="D11" s="335"/>
      <c r="E11" s="335"/>
      <c r="F11" s="335"/>
      <c r="G11" s="193"/>
      <c r="H11" s="192"/>
    </row>
    <row r="12" spans="1:8" ht="15" customHeight="1" x14ac:dyDescent="0.35">
      <c r="A12" s="335" t="s">
        <v>239</v>
      </c>
      <c r="B12" s="335"/>
      <c r="C12" s="335"/>
      <c r="D12" s="335"/>
      <c r="E12" s="335"/>
      <c r="F12" s="335"/>
      <c r="G12" s="194"/>
      <c r="H12" s="192">
        <v>1</v>
      </c>
    </row>
    <row r="13" spans="1:8" ht="15" customHeight="1" x14ac:dyDescent="0.35">
      <c r="A13" s="335" t="s">
        <v>240</v>
      </c>
      <c r="B13" s="335"/>
      <c r="C13" s="335"/>
      <c r="D13" s="335"/>
      <c r="E13" s="335"/>
      <c r="F13" s="335"/>
      <c r="G13" s="193"/>
      <c r="H13" s="192"/>
    </row>
    <row r="14" spans="1:8" ht="15" customHeight="1" x14ac:dyDescent="0.35">
      <c r="A14" s="335" t="s">
        <v>237</v>
      </c>
      <c r="B14" s="335"/>
      <c r="C14" s="335"/>
      <c r="D14" s="335"/>
      <c r="E14" s="335"/>
      <c r="F14" s="335"/>
      <c r="G14" s="193"/>
      <c r="H14" s="192"/>
    </row>
    <row r="15" spans="1:8" x14ac:dyDescent="0.35">
      <c r="A15" s="335" t="s">
        <v>238</v>
      </c>
      <c r="B15" s="335"/>
      <c r="C15" s="335"/>
      <c r="D15" s="205"/>
      <c r="E15" s="205"/>
      <c r="F15" s="193"/>
      <c r="G15" s="193"/>
      <c r="H15" s="192">
        <v>2</v>
      </c>
    </row>
    <row r="16" spans="1:8" ht="15.75" customHeight="1" x14ac:dyDescent="0.35">
      <c r="A16" s="338" t="s">
        <v>184</v>
      </c>
      <c r="B16" s="338"/>
      <c r="C16" s="338"/>
      <c r="D16" s="338"/>
      <c r="E16" s="338"/>
      <c r="F16" s="338"/>
      <c r="G16" s="6"/>
      <c r="H16" s="247"/>
    </row>
    <row r="17" spans="1:8" ht="15" thickBot="1" x14ac:dyDescent="0.4">
      <c r="A17" s="337"/>
      <c r="B17" s="337"/>
      <c r="C17" s="337"/>
      <c r="D17" s="337"/>
      <c r="E17" s="337"/>
      <c r="F17" s="337"/>
      <c r="G17" s="337"/>
      <c r="H17" s="192"/>
    </row>
    <row r="18" spans="1:8" ht="16" thickBot="1" x14ac:dyDescent="0.4">
      <c r="A18" s="195" t="s">
        <v>151</v>
      </c>
      <c r="B18" s="56"/>
      <c r="C18" s="105"/>
      <c r="D18" s="106"/>
      <c r="E18" s="106"/>
      <c r="F18" s="106"/>
      <c r="G18" s="106"/>
      <c r="H18" s="219">
        <f>SUM(H11:H15,H17)</f>
        <v>3</v>
      </c>
    </row>
  </sheetData>
  <sheetProtection algorithmName="SHA-512" hashValue="6d7TK6vpXPoBWHH4TEKieK7j03QyxXxpowJaeu3gyY8wpNCmnHyMfFFRODM7tEw8Qv2ty3uzyDWAPKF3G6m1jw==" saltValue="5tGDXx9MPdUd69p7oX83qQ==" spinCount="100000" sheet="1" objects="1" scenarios="1"/>
  <dataConsolidate/>
  <mergeCells count="12">
    <mergeCell ref="A17:G17"/>
    <mergeCell ref="E2:H2"/>
    <mergeCell ref="E3:H3"/>
    <mergeCell ref="A10:B10"/>
    <mergeCell ref="A15:C15"/>
    <mergeCell ref="A11:F11"/>
    <mergeCell ref="A12:F12"/>
    <mergeCell ref="A13:F13"/>
    <mergeCell ref="A14:F14"/>
    <mergeCell ref="A16:C16"/>
    <mergeCell ref="D16:F16"/>
    <mergeCell ref="C8:D8"/>
  </mergeCells>
  <dataValidations count="1">
    <dataValidation type="textLength" operator="lessThanOrEqual" allowBlank="1" showInputMessage="1" showErrorMessage="1" sqref="A17:G17">
      <formula1>98</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6"/>
  <sheetViews>
    <sheetView zoomScaleNormal="100" zoomScaleSheetLayoutView="100" workbookViewId="0">
      <selection activeCell="C8" sqref="C8:D8"/>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tr">
        <f>'Office Practice Form'!E2:I3</f>
        <v>Student name:</v>
      </c>
      <c r="F2" s="305" t="str">
        <f>'Office Practice Form'!F2</f>
        <v>Mr. John Doe</v>
      </c>
      <c r="G2" s="305"/>
      <c r="H2" s="305"/>
      <c r="I2" s="305"/>
    </row>
    <row r="3" spans="1:11" ht="15" customHeight="1" x14ac:dyDescent="0.35">
      <c r="A3" s="6"/>
      <c r="B3" s="6"/>
      <c r="C3" s="6"/>
      <c r="D3" s="6"/>
      <c r="E3" s="17" t="str">
        <f>'Office Practice Form'!E3</f>
        <v>ID:</v>
      </c>
      <c r="F3" s="307">
        <f>'Office Practice Form'!F3</f>
        <v>2016123456</v>
      </c>
      <c r="G3" s="307"/>
      <c r="H3" s="307"/>
      <c r="I3" s="307"/>
    </row>
    <row r="4" spans="1:11" x14ac:dyDescent="0.35">
      <c r="A4" s="8" t="s">
        <v>60</v>
      </c>
      <c r="B4" s="8"/>
      <c r="C4" s="9"/>
      <c r="D4" s="9"/>
      <c r="E4" s="9"/>
      <c r="F4" s="9"/>
      <c r="G4" s="9"/>
      <c r="H4" s="9"/>
      <c r="I4" s="9"/>
    </row>
    <row r="5" spans="1:11" ht="6.75" customHeight="1" x14ac:dyDescent="0.35">
      <c r="A5" s="9"/>
      <c r="B5" s="9"/>
      <c r="C5" s="9"/>
      <c r="D5" s="9"/>
      <c r="E5" s="9"/>
      <c r="F5" s="9"/>
      <c r="G5" s="9"/>
      <c r="H5" s="9"/>
      <c r="I5" s="9"/>
    </row>
    <row r="6" spans="1:11" ht="18.5" x14ac:dyDescent="0.35">
      <c r="A6" s="10" t="s">
        <v>128</v>
      </c>
      <c r="B6" s="11"/>
      <c r="C6" s="13"/>
      <c r="D6" s="13"/>
      <c r="E6" s="99"/>
      <c r="F6" s="99"/>
      <c r="G6" s="99"/>
      <c r="H6" s="113" t="s">
        <v>75</v>
      </c>
      <c r="I6" s="136" t="s">
        <v>121</v>
      </c>
      <c r="J6" s="196"/>
      <c r="K6" s="196"/>
    </row>
    <row r="7" spans="1:11" ht="5.25" customHeight="1" x14ac:dyDescent="0.35">
      <c r="A7" s="14"/>
      <c r="B7" s="14"/>
      <c r="C7" s="15"/>
      <c r="D7" s="9"/>
      <c r="E7" s="9"/>
      <c r="F7" s="9"/>
      <c r="G7" s="9"/>
      <c r="H7" s="9"/>
      <c r="I7" s="9"/>
    </row>
    <row r="8" spans="1:11" x14ac:dyDescent="0.35">
      <c r="A8" s="7" t="s">
        <v>19</v>
      </c>
      <c r="B8" s="16" t="s">
        <v>7</v>
      </c>
      <c r="C8" s="306">
        <f ca="1">'Office Practice Form'!C8</f>
        <v>43883</v>
      </c>
      <c r="D8" s="306"/>
      <c r="E8" s="13"/>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43" customHeight="1" thickBot="1" x14ac:dyDescent="0.4">
      <c r="A11" s="137" t="s">
        <v>153</v>
      </c>
      <c r="B11" s="198" t="s">
        <v>7</v>
      </c>
      <c r="C11" s="339" t="s">
        <v>154</v>
      </c>
      <c r="D11" s="339"/>
      <c r="E11" s="339"/>
      <c r="F11" s="339"/>
      <c r="G11" s="339"/>
      <c r="H11" s="339"/>
      <c r="I11" s="340"/>
    </row>
    <row r="12" spans="1:11" ht="15" customHeight="1" x14ac:dyDescent="0.35">
      <c r="H12" s="197"/>
      <c r="I12" s="197"/>
    </row>
    <row r="13" spans="1:11" ht="15.65" customHeight="1" x14ac:dyDescent="0.35">
      <c r="A13" s="197" t="s">
        <v>155</v>
      </c>
      <c r="B13" s="197"/>
      <c r="C13" s="197"/>
      <c r="D13" s="197"/>
      <c r="E13" s="197"/>
      <c r="F13" s="197"/>
      <c r="G13" s="197"/>
      <c r="H13" s="197"/>
      <c r="I13" s="197"/>
    </row>
    <row r="14" spans="1:11" ht="39" customHeight="1" x14ac:dyDescent="0.35">
      <c r="A14" s="322"/>
      <c r="B14" s="322"/>
      <c r="C14" s="322"/>
      <c r="D14" s="322"/>
      <c r="E14" s="322"/>
      <c r="F14" s="322"/>
      <c r="G14" s="322"/>
      <c r="H14" s="322"/>
      <c r="I14" s="322"/>
    </row>
    <row r="15" spans="1:11" ht="52.5" customHeight="1" x14ac:dyDescent="0.35">
      <c r="A15" s="322"/>
      <c r="B15" s="322"/>
      <c r="C15" s="322"/>
      <c r="D15" s="322"/>
      <c r="E15" s="322"/>
      <c r="F15" s="322"/>
      <c r="G15" s="322"/>
      <c r="H15" s="322"/>
      <c r="I15" s="322"/>
    </row>
    <row r="16" spans="1:11" ht="57.75" customHeight="1" x14ac:dyDescent="0.35">
      <c r="A16" s="322"/>
      <c r="B16" s="322"/>
      <c r="C16" s="322"/>
      <c r="D16" s="322"/>
      <c r="E16" s="322"/>
      <c r="F16" s="322"/>
      <c r="G16" s="322"/>
      <c r="H16" s="322"/>
      <c r="I16" s="322"/>
    </row>
    <row r="17" spans="1:9" ht="48" customHeight="1" x14ac:dyDescent="0.35">
      <c r="A17" s="322"/>
      <c r="B17" s="322"/>
      <c r="C17" s="322"/>
      <c r="D17" s="322"/>
      <c r="E17" s="322"/>
      <c r="F17" s="322"/>
      <c r="G17" s="322"/>
      <c r="H17" s="322"/>
      <c r="I17" s="322"/>
    </row>
    <row r="18" spans="1:9" ht="39.75" customHeight="1" x14ac:dyDescent="0.35">
      <c r="A18" s="322"/>
      <c r="B18" s="322"/>
      <c r="C18" s="322"/>
      <c r="D18" s="322"/>
      <c r="E18" s="322"/>
      <c r="F18" s="322"/>
      <c r="G18" s="322"/>
      <c r="H18" s="322"/>
      <c r="I18" s="322"/>
    </row>
    <row r="19" spans="1:9" ht="54.75" customHeight="1" x14ac:dyDescent="0.35">
      <c r="A19" s="322"/>
      <c r="B19" s="322"/>
      <c r="C19" s="322"/>
      <c r="D19" s="322"/>
      <c r="E19" s="322"/>
      <c r="F19" s="322"/>
      <c r="G19" s="322"/>
      <c r="H19" s="322"/>
      <c r="I19" s="322"/>
    </row>
    <row r="20" spans="1:9" ht="37.5" customHeight="1" x14ac:dyDescent="0.35">
      <c r="A20" s="322"/>
      <c r="B20" s="322"/>
      <c r="C20" s="322"/>
      <c r="D20" s="322"/>
      <c r="E20" s="322"/>
      <c r="F20" s="322"/>
      <c r="G20" s="322"/>
      <c r="H20" s="322"/>
      <c r="I20" s="322"/>
    </row>
    <row r="21" spans="1:9" x14ac:dyDescent="0.35">
      <c r="A21" s="322"/>
      <c r="B21" s="322"/>
      <c r="C21" s="322"/>
      <c r="D21" s="322"/>
      <c r="E21" s="322"/>
      <c r="F21" s="322"/>
      <c r="G21" s="322"/>
      <c r="H21" s="322"/>
      <c r="I21" s="322"/>
    </row>
    <row r="22" spans="1:9" ht="15" customHeight="1" x14ac:dyDescent="0.35">
      <c r="A22" s="80"/>
      <c r="B22" s="81"/>
      <c r="C22" s="152"/>
      <c r="D22" s="152"/>
      <c r="E22" s="153"/>
      <c r="F22" s="86"/>
      <c r="G22" s="87"/>
      <c r="H22" s="87"/>
      <c r="I22" s="87"/>
    </row>
    <row r="23" spans="1:9" ht="18" customHeight="1" x14ac:dyDescent="0.35">
      <c r="A23" s="9"/>
      <c r="B23" s="9"/>
      <c r="C23" s="76"/>
      <c r="D23" s="140"/>
      <c r="E23" s="9"/>
      <c r="F23" s="76"/>
      <c r="G23" s="9"/>
      <c r="H23" s="9"/>
      <c r="I23" s="9"/>
    </row>
    <row r="24" spans="1:9" ht="15" customHeight="1" x14ac:dyDescent="0.35">
      <c r="A24" s="80"/>
      <c r="B24" s="81"/>
      <c r="C24" s="152"/>
      <c r="D24" s="152"/>
      <c r="E24" s="153"/>
      <c r="F24" s="86"/>
      <c r="G24" s="87"/>
      <c r="H24" s="87"/>
      <c r="I24" s="87"/>
    </row>
    <row r="25" spans="1:9" ht="15" customHeight="1" x14ac:dyDescent="0.35">
      <c r="A25" s="80"/>
      <c r="B25" s="81"/>
      <c r="C25" s="152"/>
      <c r="D25" s="152"/>
      <c r="E25" s="153"/>
      <c r="F25" s="86"/>
      <c r="G25" s="87"/>
      <c r="H25" s="87"/>
      <c r="I25" s="87"/>
    </row>
    <row r="26" spans="1:9" ht="15" customHeight="1" x14ac:dyDescent="0.35">
      <c r="A26" s="80"/>
      <c r="B26" s="81"/>
      <c r="C26" s="152"/>
      <c r="D26" s="152"/>
      <c r="E26" s="153"/>
      <c r="F26" s="86"/>
      <c r="G26" s="87"/>
      <c r="H26" s="87"/>
      <c r="I26" s="87"/>
    </row>
    <row r="27" spans="1:9" ht="15" customHeight="1" x14ac:dyDescent="0.35">
      <c r="A27" s="80"/>
      <c r="B27" s="81"/>
      <c r="C27" s="152"/>
      <c r="D27" s="152"/>
      <c r="E27" s="153"/>
      <c r="F27" s="86"/>
      <c r="G27" s="87"/>
      <c r="H27" s="87"/>
      <c r="I27" s="87"/>
    </row>
    <row r="28" spans="1:9" ht="15" customHeight="1" x14ac:dyDescent="0.35">
      <c r="A28" s="80"/>
      <c r="B28" s="81"/>
      <c r="C28" s="152"/>
      <c r="D28" s="152"/>
      <c r="E28" s="153"/>
      <c r="F28" s="86"/>
      <c r="G28" s="87"/>
      <c r="H28" s="87"/>
      <c r="I28" s="87"/>
    </row>
    <row r="29" spans="1:9" ht="15" customHeight="1" x14ac:dyDescent="0.35">
      <c r="A29" s="80"/>
      <c r="B29" s="81"/>
      <c r="C29" s="152"/>
      <c r="D29" s="152"/>
      <c r="E29" s="153"/>
      <c r="F29" s="86"/>
      <c r="G29" s="87"/>
      <c r="H29" s="87"/>
      <c r="I29" s="87"/>
    </row>
    <row r="30" spans="1:9" ht="15" customHeight="1" x14ac:dyDescent="0.35">
      <c r="A30" s="80"/>
      <c r="B30" s="81"/>
      <c r="C30" s="152"/>
      <c r="D30" s="152"/>
      <c r="E30" s="153"/>
      <c r="F30" s="86"/>
      <c r="G30" s="87"/>
      <c r="H30" s="87"/>
      <c r="I30" s="87"/>
    </row>
    <row r="31" spans="1:9" ht="15" customHeight="1" x14ac:dyDescent="0.35">
      <c r="A31" s="80"/>
      <c r="B31" s="81"/>
      <c r="C31" s="152"/>
      <c r="D31" s="152"/>
      <c r="E31" s="153"/>
      <c r="F31" s="86"/>
      <c r="G31" s="87"/>
      <c r="H31" s="87"/>
      <c r="I31" s="87"/>
    </row>
    <row r="32" spans="1:9" ht="15" customHeight="1" x14ac:dyDescent="0.35">
      <c r="A32" s="80"/>
      <c r="B32" s="81"/>
      <c r="C32" s="152"/>
      <c r="D32" s="152"/>
      <c r="E32" s="153"/>
      <c r="F32" s="86"/>
      <c r="G32" s="87"/>
      <c r="H32" s="87"/>
      <c r="I32" s="87"/>
    </row>
    <row r="33" spans="1:9" ht="10" customHeight="1" x14ac:dyDescent="0.35">
      <c r="A33" s="80"/>
      <c r="B33" s="81"/>
      <c r="C33" s="152"/>
      <c r="D33" s="152"/>
      <c r="E33" s="153"/>
      <c r="F33" s="86"/>
      <c r="G33" s="87"/>
      <c r="H33" s="87"/>
      <c r="I33" s="87"/>
    </row>
    <row r="34" spans="1:9" ht="10" customHeight="1" x14ac:dyDescent="0.35">
      <c r="A34" s="80"/>
      <c r="B34" s="81"/>
      <c r="C34" s="152"/>
      <c r="D34" s="152"/>
      <c r="E34" s="153"/>
      <c r="F34" s="86"/>
      <c r="G34" s="87"/>
      <c r="H34" s="87"/>
      <c r="I34" s="87"/>
    </row>
    <row r="36" spans="1:9" x14ac:dyDescent="0.35">
      <c r="A36" s="2"/>
      <c r="F36" s="4"/>
    </row>
  </sheetData>
  <sheetProtection algorithmName="SHA-512" hashValue="rfsZTIFdhQR07X3iiPAeVgboY9aTwB+5v9FHfyQMp69g/XcXZVSeEXILTCevvnxmBfwnxmpiNwgOXmTvIURzNw==" saltValue="dBYvLvO06edcQcda9pGX4g==" spinCount="100000" sheet="1" objects="1" scenarios="1"/>
  <protectedRanges>
    <protectedRange algorithmName="SHA-512" hashValue="VrUP0FaXkvnkR570U1VHCvKZFSZBMWQiQKlJtrZlzUWVrobyYdvRl9zSWW4SIzx8+FNZu0qWwvlRPnWQVP7Z4Q==" saltValue="4Wm62JKbAYVIgIMG0YQJrQ==" spinCount="100000" sqref="A14:I21 A22:I22 A24:I34" name="Range1"/>
  </protectedRanges>
  <dataConsolidate/>
  <mergeCells count="5">
    <mergeCell ref="A14:I21"/>
    <mergeCell ref="F2:I2"/>
    <mergeCell ref="F3:I3"/>
    <mergeCell ref="C8:D8"/>
    <mergeCell ref="C11:I11"/>
  </mergeCells>
  <dataValidations disablePrompts="1" count="1">
    <dataValidation type="list" allowBlank="1" showInputMessage="1" showErrorMessage="1" sqref="F23">
      <formula1>#REF!</formula1>
    </dataValidation>
  </dataValidations>
  <pageMargins left="0.7" right="0.7" top="0.75" bottom="0.75" header="0.3" footer="0.3"/>
  <pageSetup paperSize="9" scale="81"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6"/>
  <sheetViews>
    <sheetView zoomScaleNormal="100" zoomScaleSheetLayoutView="100" workbookViewId="0">
      <selection activeCell="L12" sqref="L12"/>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tr">
        <f>'Office Practice Form'!E2:I3</f>
        <v>Student name:</v>
      </c>
      <c r="F2" s="305" t="str">
        <f>'Office Practice Form'!F2</f>
        <v>Mr. John Doe</v>
      </c>
      <c r="G2" s="305"/>
      <c r="H2" s="305"/>
      <c r="I2" s="305"/>
    </row>
    <row r="3" spans="1:11" ht="15" customHeight="1" x14ac:dyDescent="0.35">
      <c r="A3" s="6"/>
      <c r="B3" s="6"/>
      <c r="C3" s="6"/>
      <c r="D3" s="6"/>
      <c r="E3" s="17" t="str">
        <f>'Office Practice Form'!E3</f>
        <v>ID:</v>
      </c>
      <c r="F3" s="307">
        <f>'Office Practice Form'!F3</f>
        <v>2016123456</v>
      </c>
      <c r="G3" s="307"/>
      <c r="H3" s="307"/>
      <c r="I3" s="307"/>
    </row>
    <row r="4" spans="1:11" x14ac:dyDescent="0.35">
      <c r="A4" s="8" t="s">
        <v>60</v>
      </c>
      <c r="B4" s="8"/>
      <c r="C4" s="9"/>
      <c r="D4" s="9"/>
      <c r="E4" s="9"/>
      <c r="F4" s="9"/>
      <c r="G4" s="9"/>
      <c r="H4" s="9"/>
      <c r="I4" s="9"/>
    </row>
    <row r="5" spans="1:11" ht="6.75" customHeight="1" x14ac:dyDescent="0.35">
      <c r="A5" s="9"/>
      <c r="B5" s="9"/>
      <c r="C5" s="9"/>
      <c r="D5" s="9"/>
      <c r="E5" s="9"/>
      <c r="F5" s="9"/>
      <c r="G5" s="9"/>
      <c r="H5" s="9"/>
      <c r="I5" s="9"/>
    </row>
    <row r="6" spans="1:11" ht="18.5" x14ac:dyDescent="0.35">
      <c r="A6" s="10" t="s">
        <v>128</v>
      </c>
      <c r="B6" s="11"/>
      <c r="C6" s="13"/>
      <c r="D6" s="13"/>
      <c r="E6" s="100"/>
      <c r="F6" s="100"/>
      <c r="G6" s="100"/>
      <c r="H6" s="246" t="s">
        <v>76</v>
      </c>
      <c r="I6" s="136" t="s">
        <v>121</v>
      </c>
      <c r="J6" s="196"/>
      <c r="K6" s="196"/>
    </row>
    <row r="7" spans="1:11" ht="5.25" customHeight="1" x14ac:dyDescent="0.35">
      <c r="A7" s="14"/>
      <c r="B7" s="14"/>
      <c r="C7" s="15"/>
      <c r="D7" s="9"/>
      <c r="E7" s="9"/>
      <c r="F7" s="9"/>
      <c r="G7" s="9"/>
      <c r="H7" s="9"/>
      <c r="I7" s="9"/>
    </row>
    <row r="8" spans="1:11" x14ac:dyDescent="0.35">
      <c r="A8" s="7" t="s">
        <v>19</v>
      </c>
      <c r="B8" s="16" t="s">
        <v>7</v>
      </c>
      <c r="C8" s="306">
        <f ca="1">'Office Practice Form'!C8</f>
        <v>43883</v>
      </c>
      <c r="D8" s="306"/>
      <c r="E8" s="13"/>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67.5" customHeight="1" thickBot="1" x14ac:dyDescent="0.4">
      <c r="A11" s="244" t="s">
        <v>182</v>
      </c>
      <c r="B11" s="245" t="s">
        <v>7</v>
      </c>
      <c r="C11" s="339" t="s">
        <v>159</v>
      </c>
      <c r="D11" s="339"/>
      <c r="E11" s="339"/>
      <c r="F11" s="339"/>
      <c r="G11" s="339"/>
      <c r="H11" s="339"/>
      <c r="I11" s="340"/>
    </row>
    <row r="12" spans="1:11" ht="15" customHeight="1" x14ac:dyDescent="0.35">
      <c r="H12" s="197"/>
      <c r="I12" s="197"/>
    </row>
    <row r="13" spans="1:11" ht="15.65" customHeight="1" x14ac:dyDescent="0.35">
      <c r="A13" s="197" t="s">
        <v>155</v>
      </c>
      <c r="B13" s="197"/>
      <c r="C13" s="197"/>
      <c r="D13" s="197"/>
      <c r="E13" s="197"/>
      <c r="F13" s="197"/>
      <c r="G13" s="197"/>
      <c r="H13" s="197"/>
      <c r="I13" s="197"/>
    </row>
    <row r="14" spans="1:11" ht="39" customHeight="1" x14ac:dyDescent="0.35">
      <c r="A14" s="322"/>
      <c r="B14" s="322"/>
      <c r="C14" s="322"/>
      <c r="D14" s="322"/>
      <c r="E14" s="322"/>
      <c r="F14" s="322"/>
      <c r="G14" s="322"/>
      <c r="H14" s="322"/>
      <c r="I14" s="322"/>
    </row>
    <row r="15" spans="1:11" ht="52.5" customHeight="1" x14ac:dyDescent="0.35">
      <c r="A15" s="322"/>
      <c r="B15" s="322"/>
      <c r="C15" s="322"/>
      <c r="D15" s="322"/>
      <c r="E15" s="322"/>
      <c r="F15" s="322"/>
      <c r="G15" s="322"/>
      <c r="H15" s="322"/>
      <c r="I15" s="322"/>
    </row>
    <row r="16" spans="1:11" ht="57.75" customHeight="1" x14ac:dyDescent="0.35">
      <c r="A16" s="322"/>
      <c r="B16" s="322"/>
      <c r="C16" s="322"/>
      <c r="D16" s="322"/>
      <c r="E16" s="322"/>
      <c r="F16" s="322"/>
      <c r="G16" s="322"/>
      <c r="H16" s="322"/>
      <c r="I16" s="322"/>
    </row>
    <row r="17" spans="1:9" ht="48" customHeight="1" x14ac:dyDescent="0.35">
      <c r="A17" s="322"/>
      <c r="B17" s="322"/>
      <c r="C17" s="322"/>
      <c r="D17" s="322"/>
      <c r="E17" s="322"/>
      <c r="F17" s="322"/>
      <c r="G17" s="322"/>
      <c r="H17" s="322"/>
      <c r="I17" s="322"/>
    </row>
    <row r="18" spans="1:9" ht="39.75" customHeight="1" x14ac:dyDescent="0.35">
      <c r="A18" s="322"/>
      <c r="B18" s="322"/>
      <c r="C18" s="322"/>
      <c r="D18" s="322"/>
      <c r="E18" s="322"/>
      <c r="F18" s="322"/>
      <c r="G18" s="322"/>
      <c r="H18" s="322"/>
      <c r="I18" s="322"/>
    </row>
    <row r="19" spans="1:9" ht="54.75" customHeight="1" x14ac:dyDescent="0.35">
      <c r="A19" s="322"/>
      <c r="B19" s="322"/>
      <c r="C19" s="322"/>
      <c r="D19" s="322"/>
      <c r="E19" s="322"/>
      <c r="F19" s="322"/>
      <c r="G19" s="322"/>
      <c r="H19" s="322"/>
      <c r="I19" s="322"/>
    </row>
    <row r="20" spans="1:9" ht="37.5" customHeight="1" x14ac:dyDescent="0.35">
      <c r="A20" s="322"/>
      <c r="B20" s="322"/>
      <c r="C20" s="322"/>
      <c r="D20" s="322"/>
      <c r="E20" s="322"/>
      <c r="F20" s="322"/>
      <c r="G20" s="322"/>
      <c r="H20" s="322"/>
      <c r="I20" s="322"/>
    </row>
    <row r="21" spans="1:9" x14ac:dyDescent="0.35">
      <c r="A21" s="322"/>
      <c r="B21" s="322"/>
      <c r="C21" s="322"/>
      <c r="D21" s="322"/>
      <c r="E21" s="322"/>
      <c r="F21" s="322"/>
      <c r="G21" s="322"/>
      <c r="H21" s="322"/>
      <c r="I21" s="322"/>
    </row>
    <row r="22" spans="1:9" ht="15" customHeight="1" x14ac:dyDescent="0.35">
      <c r="A22" s="80"/>
      <c r="B22" s="81"/>
      <c r="C22" s="152"/>
      <c r="D22" s="152"/>
      <c r="E22" s="153"/>
      <c r="F22" s="86"/>
      <c r="G22" s="87"/>
      <c r="H22" s="87"/>
      <c r="I22" s="87"/>
    </row>
    <row r="23" spans="1:9" ht="18" customHeight="1" x14ac:dyDescent="0.35">
      <c r="A23" s="9"/>
      <c r="B23" s="9"/>
      <c r="C23" s="76"/>
      <c r="D23" s="140"/>
      <c r="E23" s="9"/>
      <c r="F23" s="76"/>
      <c r="G23" s="9"/>
      <c r="H23" s="9"/>
      <c r="I23" s="9"/>
    </row>
    <row r="24" spans="1:9" ht="15" customHeight="1" x14ac:dyDescent="0.35">
      <c r="A24" s="80"/>
      <c r="B24" s="81"/>
      <c r="C24" s="152"/>
      <c r="D24" s="152"/>
      <c r="E24" s="153"/>
      <c r="F24" s="86"/>
      <c r="G24" s="87"/>
      <c r="H24" s="87"/>
      <c r="I24" s="87"/>
    </row>
    <row r="25" spans="1:9" ht="15" customHeight="1" x14ac:dyDescent="0.35">
      <c r="A25" s="80"/>
      <c r="B25" s="81"/>
      <c r="C25" s="152"/>
      <c r="D25" s="152"/>
      <c r="E25" s="153"/>
      <c r="F25" s="86"/>
      <c r="G25" s="87"/>
      <c r="H25" s="87"/>
      <c r="I25" s="87"/>
    </row>
    <row r="26" spans="1:9" ht="15" customHeight="1" x14ac:dyDescent="0.35">
      <c r="A26" s="80"/>
      <c r="B26" s="81"/>
      <c r="C26" s="152"/>
      <c r="D26" s="152"/>
      <c r="E26" s="153"/>
      <c r="F26" s="86"/>
      <c r="G26" s="87"/>
      <c r="H26" s="87"/>
      <c r="I26" s="87"/>
    </row>
    <row r="27" spans="1:9" ht="15" customHeight="1" x14ac:dyDescent="0.35">
      <c r="A27" s="80"/>
      <c r="B27" s="81"/>
      <c r="C27" s="152"/>
      <c r="D27" s="152"/>
      <c r="E27" s="153"/>
      <c r="F27" s="86"/>
      <c r="G27" s="87"/>
      <c r="H27" s="87"/>
      <c r="I27" s="87"/>
    </row>
    <row r="28" spans="1:9" ht="15" customHeight="1" x14ac:dyDescent="0.35">
      <c r="A28" s="80"/>
      <c r="B28" s="81"/>
      <c r="C28" s="152"/>
      <c r="D28" s="152"/>
      <c r="E28" s="153"/>
      <c r="F28" s="86"/>
      <c r="G28" s="87"/>
      <c r="H28" s="87"/>
      <c r="I28" s="87"/>
    </row>
    <row r="29" spans="1:9" ht="15" customHeight="1" x14ac:dyDescent="0.35">
      <c r="A29" s="80"/>
      <c r="B29" s="81"/>
      <c r="C29" s="152"/>
      <c r="D29" s="152"/>
      <c r="E29" s="153"/>
      <c r="F29" s="86"/>
      <c r="G29" s="87"/>
      <c r="H29" s="87"/>
      <c r="I29" s="87"/>
    </row>
    <row r="30" spans="1:9" ht="15" customHeight="1" x14ac:dyDescent="0.35">
      <c r="A30" s="80"/>
      <c r="B30" s="81"/>
      <c r="C30" s="152"/>
      <c r="D30" s="152"/>
      <c r="E30" s="153"/>
      <c r="F30" s="86"/>
      <c r="G30" s="87"/>
      <c r="H30" s="87"/>
      <c r="I30" s="87"/>
    </row>
    <row r="31" spans="1:9" ht="15" customHeight="1" x14ac:dyDescent="0.35">
      <c r="A31" s="80"/>
      <c r="B31" s="81"/>
      <c r="C31" s="152"/>
      <c r="D31" s="152"/>
      <c r="E31" s="153"/>
      <c r="F31" s="86"/>
      <c r="G31" s="87"/>
      <c r="H31" s="87"/>
      <c r="I31" s="87"/>
    </row>
    <row r="32" spans="1:9" ht="15" customHeight="1" x14ac:dyDescent="0.35">
      <c r="A32" s="80"/>
      <c r="B32" s="81"/>
      <c r="C32" s="152"/>
      <c r="D32" s="152"/>
      <c r="E32" s="153"/>
      <c r="F32" s="86"/>
      <c r="G32" s="87"/>
      <c r="H32" s="87"/>
      <c r="I32" s="87"/>
    </row>
    <row r="33" spans="1:9" ht="10" customHeight="1" x14ac:dyDescent="0.35">
      <c r="A33" s="80"/>
      <c r="B33" s="81"/>
      <c r="C33" s="152"/>
      <c r="D33" s="152"/>
      <c r="E33" s="153"/>
      <c r="F33" s="86"/>
      <c r="G33" s="87"/>
      <c r="H33" s="87"/>
      <c r="I33" s="87"/>
    </row>
    <row r="34" spans="1:9" ht="10" customHeight="1" x14ac:dyDescent="0.35">
      <c r="A34" s="80"/>
      <c r="B34" s="81"/>
      <c r="C34" s="152"/>
      <c r="D34" s="152"/>
      <c r="E34" s="153"/>
      <c r="F34" s="86"/>
      <c r="G34" s="87"/>
      <c r="H34" s="87"/>
      <c r="I34" s="87"/>
    </row>
    <row r="36" spans="1:9" x14ac:dyDescent="0.35">
      <c r="A36" s="2"/>
      <c r="F36" s="4"/>
    </row>
  </sheetData>
  <sheetProtection algorithmName="SHA-512" hashValue="148yXr1/P0cTtIE89FAQGyPziRupaL7Qx/Ygpi0mnWnWTK+T4lkKKfc/02cJLvubX/qghSg0lbkjiuX+yMyt1A==" saltValue="4xpbsRUaA0I4/iZhPlPwHg==" spinCount="100000" sheet="1" objects="1" scenarios="1"/>
  <protectedRanges>
    <protectedRange algorithmName="SHA-512" hashValue="VrUP0FaXkvnkR570U1VHCvKZFSZBMWQiQKlJtrZlzUWVrobyYdvRl9zSWW4SIzx8+FNZu0qWwvlRPnWQVP7Z4Q==" saltValue="4Wm62JKbAYVIgIMG0YQJrQ==" spinCount="100000" sqref="A14:I22 A24:I34" name="Range1"/>
  </protectedRanges>
  <dataConsolidate/>
  <mergeCells count="5">
    <mergeCell ref="F2:I2"/>
    <mergeCell ref="F3:I3"/>
    <mergeCell ref="C8:D8"/>
    <mergeCell ref="C11:I11"/>
    <mergeCell ref="A14:I21"/>
  </mergeCells>
  <dataValidations count="1">
    <dataValidation type="list" allowBlank="1" showInputMessage="1" showErrorMessage="1" sqref="F23">
      <formula1>#REF!</formula1>
    </dataValidation>
  </dataValidations>
  <pageMargins left="0.7" right="0.7" top="0.75" bottom="0.75" header="0.3" footer="0.3"/>
  <pageSetup paperSize="9" scale="81"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1"/>
  <sheetViews>
    <sheetView workbookViewId="0">
      <selection activeCell="O2" sqref="O2"/>
    </sheetView>
  </sheetViews>
  <sheetFormatPr defaultColWidth="9.1796875" defaultRowHeight="14.5" x14ac:dyDescent="0.35"/>
  <cols>
    <col min="1" max="6" width="9.1796875" style="5"/>
    <col min="7" max="7" width="13.453125" style="5" bestFit="1" customWidth="1"/>
    <col min="8" max="9" width="9.1796875" style="5"/>
    <col min="10" max="10" width="30.7265625" style="5" bestFit="1" customWidth="1"/>
    <col min="11" max="14" width="9.1796875" style="5"/>
    <col min="15" max="15" width="30.7265625" style="5" bestFit="1" customWidth="1"/>
    <col min="16" max="16384" width="9.1796875" style="5"/>
  </cols>
  <sheetData>
    <row r="1" spans="1:15" x14ac:dyDescent="0.35">
      <c r="A1" s="5">
        <v>1</v>
      </c>
      <c r="C1" s="168" t="s">
        <v>137</v>
      </c>
      <c r="E1" s="5" t="s">
        <v>36</v>
      </c>
      <c r="G1" s="5" t="s">
        <v>171</v>
      </c>
      <c r="J1" s="5" t="s">
        <v>185</v>
      </c>
      <c r="L1" s="5">
        <v>150</v>
      </c>
      <c r="O1" s="5" t="s">
        <v>206</v>
      </c>
    </row>
    <row r="2" spans="1:15" x14ac:dyDescent="0.35">
      <c r="A2" s="5">
        <v>2</v>
      </c>
      <c r="C2" s="5" t="s">
        <v>43</v>
      </c>
      <c r="E2" s="5" t="s">
        <v>160</v>
      </c>
      <c r="G2" s="5" t="s">
        <v>172</v>
      </c>
      <c r="J2" s="5" t="s">
        <v>186</v>
      </c>
      <c r="L2" s="5">
        <v>200</v>
      </c>
      <c r="O2" s="5" t="s">
        <v>207</v>
      </c>
    </row>
    <row r="3" spans="1:15" x14ac:dyDescent="0.35">
      <c r="A3" s="5">
        <v>3</v>
      </c>
      <c r="E3" s="5" t="s">
        <v>27</v>
      </c>
      <c r="L3" s="5">
        <v>400</v>
      </c>
    </row>
    <row r="4" spans="1:15" x14ac:dyDescent="0.35">
      <c r="A4" s="5">
        <v>4</v>
      </c>
    </row>
    <row r="5" spans="1:15" x14ac:dyDescent="0.35">
      <c r="A5" s="5">
        <v>5</v>
      </c>
    </row>
    <row r="6" spans="1:15" x14ac:dyDescent="0.35">
      <c r="A6" s="5">
        <v>6</v>
      </c>
    </row>
    <row r="7" spans="1:15" x14ac:dyDescent="0.35">
      <c r="A7" s="5">
        <v>7</v>
      </c>
    </row>
    <row r="8" spans="1:15" x14ac:dyDescent="0.35">
      <c r="A8" s="5">
        <v>8</v>
      </c>
    </row>
    <row r="9" spans="1:15" x14ac:dyDescent="0.35">
      <c r="A9" s="5">
        <v>9</v>
      </c>
    </row>
    <row r="10" spans="1:15" x14ac:dyDescent="0.35">
      <c r="A10" s="5">
        <v>10</v>
      </c>
    </row>
    <row r="11" spans="1:15" x14ac:dyDescent="0.35">
      <c r="A11" s="3"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3"/>
  <sheetViews>
    <sheetView view="pageBreakPreview" zoomScaleNormal="100" zoomScaleSheetLayoutView="100" workbookViewId="0">
      <selection activeCell="I1" sqref="A1:I37"/>
    </sheetView>
  </sheetViews>
  <sheetFormatPr defaultColWidth="9.1796875" defaultRowHeight="14.5" x14ac:dyDescent="0.35"/>
  <cols>
    <col min="1" max="1" width="21.81640625" style="5" customWidth="1"/>
    <col min="2" max="2" width="8.26953125" style="5" customWidth="1"/>
    <col min="3" max="3" width="15.54296875" style="5" customWidth="1"/>
    <col min="4" max="4" width="13" style="5" customWidth="1"/>
    <col min="5" max="5" width="3.453125" style="5" customWidth="1"/>
    <col min="6" max="6" width="7.7265625" style="5" customWidth="1"/>
    <col min="7" max="7" width="5.453125" style="5" customWidth="1"/>
    <col min="8" max="8" width="7" style="5" customWidth="1"/>
    <col min="9" max="9" width="17.54296875" style="5" customWidth="1"/>
    <col min="10" max="16384" width="9.1796875" style="5"/>
  </cols>
  <sheetData>
    <row r="1" spans="1:9" x14ac:dyDescent="0.35">
      <c r="A1" s="6"/>
      <c r="B1" s="6"/>
      <c r="C1" s="6"/>
      <c r="D1" s="6"/>
      <c r="E1" s="6"/>
      <c r="F1" s="6"/>
      <c r="G1" s="6"/>
      <c r="H1" s="6"/>
      <c r="I1" s="6"/>
    </row>
    <row r="2" spans="1:9" x14ac:dyDescent="0.35">
      <c r="A2" s="6"/>
      <c r="B2" s="6"/>
      <c r="C2" s="6"/>
      <c r="D2" s="6"/>
      <c r="E2" s="74"/>
      <c r="F2" s="299"/>
      <c r="G2" s="299"/>
      <c r="H2" s="299"/>
      <c r="I2" s="299"/>
    </row>
    <row r="3" spans="1:9" ht="15" customHeight="1" x14ac:dyDescent="0.35">
      <c r="A3" s="6"/>
      <c r="B3" s="6"/>
      <c r="C3" s="6"/>
      <c r="D3" s="6"/>
      <c r="E3" s="101"/>
      <c r="F3" s="300"/>
      <c r="G3" s="300"/>
      <c r="H3" s="300"/>
      <c r="I3" s="300"/>
    </row>
    <row r="4" spans="1:9" x14ac:dyDescent="0.35">
      <c r="A4" s="8" t="s">
        <v>60</v>
      </c>
      <c r="B4" s="8"/>
      <c r="C4" s="9"/>
      <c r="D4" s="9"/>
      <c r="E4" s="9"/>
      <c r="F4" s="9"/>
      <c r="G4" s="9"/>
      <c r="H4" s="9"/>
      <c r="I4" s="9"/>
    </row>
    <row r="5" spans="1:9" ht="6.75" customHeight="1" x14ac:dyDescent="0.35">
      <c r="A5" s="9"/>
      <c r="B5" s="9"/>
      <c r="C5" s="9"/>
      <c r="D5" s="9"/>
      <c r="E5" s="9"/>
      <c r="F5" s="9"/>
      <c r="G5" s="9"/>
      <c r="H5" s="9"/>
      <c r="I5" s="9"/>
    </row>
    <row r="6" spans="1:9" ht="18.5" x14ac:dyDescent="0.35">
      <c r="A6" s="10" t="s">
        <v>129</v>
      </c>
      <c r="B6" s="98"/>
      <c r="C6" s="13"/>
      <c r="D6" s="13" t="s">
        <v>136</v>
      </c>
      <c r="E6" s="13"/>
      <c r="G6" s="124"/>
      <c r="H6" s="124"/>
      <c r="I6" s="112" t="s">
        <v>144</v>
      </c>
    </row>
    <row r="7" spans="1:9" ht="5.25" customHeight="1" x14ac:dyDescent="0.35">
      <c r="A7" s="14"/>
      <c r="B7" s="14"/>
      <c r="C7" s="15"/>
      <c r="D7" s="9"/>
      <c r="E7" s="9"/>
      <c r="F7" s="9"/>
      <c r="G7" s="9"/>
      <c r="H7" s="9"/>
      <c r="I7" s="9"/>
    </row>
    <row r="8" spans="1:9" x14ac:dyDescent="0.35">
      <c r="A8" s="6"/>
      <c r="B8" s="6"/>
      <c r="C8" s="6"/>
      <c r="D8" s="6"/>
      <c r="E8" s="13"/>
      <c r="F8" s="6"/>
      <c r="G8" s="13"/>
      <c r="H8" s="6"/>
      <c r="I8" s="18"/>
    </row>
    <row r="9" spans="1:9" ht="15.5" x14ac:dyDescent="0.35">
      <c r="A9" s="6"/>
      <c r="B9" s="6"/>
      <c r="C9" s="6"/>
      <c r="D9" s="172"/>
      <c r="E9" s="6"/>
      <c r="F9" s="6"/>
      <c r="G9" s="6"/>
      <c r="H9" s="6"/>
      <c r="I9" s="6"/>
    </row>
    <row r="10" spans="1:9" x14ac:dyDescent="0.35">
      <c r="A10" s="177" t="s">
        <v>145</v>
      </c>
      <c r="B10" s="6"/>
      <c r="C10" s="6"/>
      <c r="D10" s="6"/>
      <c r="E10" s="6"/>
      <c r="F10" s="6"/>
      <c r="G10" s="6"/>
      <c r="H10" s="6"/>
      <c r="I10" s="6"/>
    </row>
    <row r="11" spans="1:9" x14ac:dyDescent="0.35">
      <c r="A11" s="6"/>
      <c r="B11" s="6"/>
      <c r="C11" s="6"/>
      <c r="D11" s="6"/>
      <c r="E11" s="6"/>
      <c r="F11" s="6"/>
      <c r="G11" s="6"/>
      <c r="H11" s="6"/>
      <c r="I11" s="6"/>
    </row>
    <row r="12" spans="1:9" x14ac:dyDescent="0.35">
      <c r="A12" s="178" t="s">
        <v>146</v>
      </c>
      <c r="B12" s="6"/>
      <c r="C12" s="6"/>
      <c r="D12" s="6"/>
      <c r="E12" s="6"/>
      <c r="F12" s="123" t="s">
        <v>121</v>
      </c>
      <c r="G12" s="6"/>
      <c r="H12" s="6"/>
      <c r="I12" s="6"/>
    </row>
    <row r="13" spans="1:9" x14ac:dyDescent="0.35">
      <c r="A13" s="6"/>
      <c r="B13" s="6"/>
      <c r="C13" s="6"/>
      <c r="D13" s="6"/>
      <c r="E13" s="6"/>
      <c r="F13" s="6"/>
      <c r="G13" s="6"/>
      <c r="H13" s="6"/>
      <c r="I13" s="6"/>
    </row>
    <row r="14" spans="1:9" x14ac:dyDescent="0.35">
      <c r="A14" s="178" t="s">
        <v>147</v>
      </c>
      <c r="B14" s="6"/>
      <c r="C14" s="6"/>
      <c r="D14" s="6"/>
      <c r="E14" s="6"/>
      <c r="F14" s="6"/>
      <c r="G14" s="6"/>
      <c r="H14" s="6"/>
      <c r="I14" s="6"/>
    </row>
    <row r="15" spans="1:9" x14ac:dyDescent="0.35">
      <c r="A15" s="6"/>
      <c r="B15" s="6"/>
      <c r="C15" s="6"/>
      <c r="D15" s="6"/>
      <c r="E15" s="6"/>
      <c r="F15" s="6"/>
      <c r="G15" s="6"/>
      <c r="H15" s="6"/>
      <c r="I15" s="6"/>
    </row>
    <row r="16" spans="1:9" x14ac:dyDescent="0.35">
      <c r="A16" s="179" t="s">
        <v>148</v>
      </c>
      <c r="C16" s="178" t="s">
        <v>167</v>
      </c>
      <c r="E16" s="6"/>
      <c r="F16" s="6"/>
      <c r="G16" s="6"/>
      <c r="H16" s="6"/>
      <c r="I16" s="6"/>
    </row>
    <row r="17" spans="1:9" x14ac:dyDescent="0.35">
      <c r="A17" s="179" t="s">
        <v>202</v>
      </c>
      <c r="C17" s="178" t="s">
        <v>149</v>
      </c>
      <c r="D17" s="6"/>
      <c r="E17" s="6"/>
      <c r="F17" s="6"/>
      <c r="G17" s="6"/>
      <c r="H17" s="6"/>
      <c r="I17" s="6"/>
    </row>
    <row r="18" spans="1:9" x14ac:dyDescent="0.35">
      <c r="A18" s="179"/>
      <c r="C18" s="178" t="s">
        <v>181</v>
      </c>
      <c r="D18" s="6"/>
      <c r="E18" s="6"/>
      <c r="F18" s="6"/>
      <c r="G18" s="6"/>
      <c r="H18" s="6"/>
      <c r="I18" s="6"/>
    </row>
    <row r="19" spans="1:9" x14ac:dyDescent="0.35">
      <c r="A19" s="180" t="s">
        <v>174</v>
      </c>
      <c r="C19" s="177" t="s">
        <v>165</v>
      </c>
    </row>
    <row r="20" spans="1:9" x14ac:dyDescent="0.35">
      <c r="A20" s="179" t="s">
        <v>212</v>
      </c>
      <c r="C20" s="177" t="s">
        <v>221</v>
      </c>
    </row>
    <row r="21" spans="1:9" x14ac:dyDescent="0.35">
      <c r="A21" s="179" t="s">
        <v>213</v>
      </c>
      <c r="C21" s="178" t="s">
        <v>173</v>
      </c>
      <c r="D21" s="6"/>
      <c r="E21" s="6"/>
      <c r="F21" s="6"/>
      <c r="G21" s="6"/>
      <c r="H21" s="6"/>
      <c r="I21" s="6"/>
    </row>
    <row r="22" spans="1:9" x14ac:dyDescent="0.35">
      <c r="A22" s="179" t="s">
        <v>214</v>
      </c>
      <c r="C22" s="178" t="s">
        <v>168</v>
      </c>
      <c r="D22" s="6"/>
      <c r="E22" s="6"/>
      <c r="F22" s="6"/>
      <c r="G22" s="6"/>
      <c r="H22" s="6"/>
      <c r="I22" s="6"/>
    </row>
    <row r="23" spans="1:9" x14ac:dyDescent="0.35">
      <c r="A23" s="179" t="s">
        <v>215</v>
      </c>
      <c r="C23" s="178" t="s">
        <v>166</v>
      </c>
    </row>
    <row r="24" spans="1:9" x14ac:dyDescent="0.35">
      <c r="A24" s="179"/>
      <c r="C24" s="178" t="s">
        <v>175</v>
      </c>
    </row>
    <row r="25" spans="1:9" x14ac:dyDescent="0.35">
      <c r="A25" s="179" t="s">
        <v>216</v>
      </c>
      <c r="C25" s="178" t="s">
        <v>250</v>
      </c>
    </row>
    <row r="26" spans="1:9" x14ac:dyDescent="0.35">
      <c r="A26" s="179" t="s">
        <v>217</v>
      </c>
      <c r="C26" s="178" t="s">
        <v>251</v>
      </c>
    </row>
    <row r="27" spans="1:9" x14ac:dyDescent="0.35">
      <c r="A27" s="179" t="s">
        <v>220</v>
      </c>
      <c r="C27" s="178" t="s">
        <v>252</v>
      </c>
    </row>
    <row r="28" spans="1:9" x14ac:dyDescent="0.35">
      <c r="A28" s="179" t="s">
        <v>218</v>
      </c>
      <c r="C28" s="178" t="s">
        <v>253</v>
      </c>
    </row>
    <row r="29" spans="1:9" x14ac:dyDescent="0.35">
      <c r="A29" s="179" t="s">
        <v>248</v>
      </c>
      <c r="C29" s="178" t="s">
        <v>163</v>
      </c>
    </row>
    <row r="30" spans="1:9" x14ac:dyDescent="0.35">
      <c r="A30" s="179" t="s">
        <v>249</v>
      </c>
      <c r="C30" s="178" t="s">
        <v>164</v>
      </c>
    </row>
    <row r="31" spans="1:9" x14ac:dyDescent="0.35">
      <c r="C31" s="178" t="s">
        <v>176</v>
      </c>
      <c r="D31" s="178"/>
      <c r="E31" s="178"/>
      <c r="F31" s="178"/>
      <c r="G31" s="178"/>
      <c r="H31" s="178"/>
      <c r="I31" s="178"/>
    </row>
    <row r="32" spans="1:9" x14ac:dyDescent="0.35">
      <c r="C32" s="178" t="s">
        <v>177</v>
      </c>
      <c r="D32" s="178"/>
      <c r="E32" s="178"/>
      <c r="F32" s="178"/>
      <c r="G32" s="178"/>
      <c r="H32" s="178"/>
      <c r="I32" s="178"/>
    </row>
    <row r="33" spans="3:9" x14ac:dyDescent="0.35">
      <c r="C33" s="178" t="s">
        <v>178</v>
      </c>
      <c r="D33" s="178"/>
      <c r="E33" s="178"/>
      <c r="F33" s="178"/>
      <c r="G33" s="178"/>
      <c r="H33" s="178"/>
      <c r="I33" s="178"/>
    </row>
  </sheetData>
  <sheetProtection algorithmName="SHA-512" hashValue="3RnD02rESj1FOw/RobxTXJdf/6Mq52YxuTOuj9/lmvW1oLIAxfQTvyy+UCy4Jq7gjUgZMuYNuqnBuGdi4RdHaQ==" saltValue="tQf+94Qtd2wlCFvmILzK9w==" spinCount="100000" sheet="1" objects="1" scenarios="1"/>
  <dataConsolidate/>
  <mergeCells count="2">
    <mergeCell ref="F2:I2"/>
    <mergeCell ref="F3:I3"/>
  </mergeCells>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6"/>
  <sheetViews>
    <sheetView tabSelected="1" view="pageBreakPreview" zoomScaleNormal="100" zoomScaleSheetLayoutView="100" workbookViewId="0">
      <selection activeCell="L41" sqref="L41"/>
    </sheetView>
  </sheetViews>
  <sheetFormatPr defaultRowHeight="14.5" x14ac:dyDescent="0.35"/>
  <cols>
    <col min="1" max="1" width="21.453125" customWidth="1"/>
    <col min="2" max="2" width="1.54296875" customWidth="1"/>
    <col min="3" max="3" width="17.453125" customWidth="1"/>
    <col min="4" max="4" width="9.1796875" customWidth="1"/>
    <col min="5" max="5" width="12.81640625" customWidth="1"/>
    <col min="6" max="6" width="10.90625" customWidth="1"/>
    <col min="7" max="7" width="11" customWidth="1"/>
    <col min="8" max="8" width="13.7265625" customWidth="1"/>
    <col min="9" max="9" width="19" customWidth="1"/>
    <col min="10" max="10" width="28.81640625" hidden="1" customWidth="1"/>
    <col min="12" max="12" width="10.81640625" bestFit="1" customWidth="1"/>
  </cols>
  <sheetData>
    <row r="1" spans="1:9" x14ac:dyDescent="0.35">
      <c r="A1" s="6"/>
      <c r="B1" s="6"/>
      <c r="C1" s="6"/>
      <c r="D1" s="6"/>
      <c r="E1" s="6"/>
      <c r="F1" s="6"/>
      <c r="G1" s="6"/>
      <c r="H1" s="6"/>
      <c r="I1" s="6"/>
    </row>
    <row r="2" spans="1:9" x14ac:dyDescent="0.35">
      <c r="A2" s="6"/>
      <c r="B2" s="6"/>
      <c r="C2" s="6"/>
      <c r="D2" s="6"/>
      <c r="E2" s="7" t="s">
        <v>87</v>
      </c>
      <c r="F2" s="305" t="str">
        <f>IF(C19="", "", C19)</f>
        <v>Mr. John Doe</v>
      </c>
      <c r="G2" s="305"/>
      <c r="H2" s="305"/>
      <c r="I2" s="305"/>
    </row>
    <row r="3" spans="1:9" ht="15" customHeight="1" x14ac:dyDescent="0.35">
      <c r="A3" s="6"/>
      <c r="B3" s="6"/>
      <c r="C3" s="6"/>
      <c r="D3" s="6"/>
      <c r="E3" s="17" t="s">
        <v>104</v>
      </c>
      <c r="F3" s="307">
        <f>IF(C20="", "", C20)</f>
        <v>2016123456</v>
      </c>
      <c r="G3" s="307"/>
      <c r="H3" s="307"/>
      <c r="I3" s="307"/>
    </row>
    <row r="4" spans="1:9" x14ac:dyDescent="0.35">
      <c r="A4" s="8" t="s">
        <v>60</v>
      </c>
      <c r="B4" s="8"/>
      <c r="C4" s="9"/>
      <c r="D4" s="9"/>
      <c r="E4" s="9"/>
      <c r="F4" s="9"/>
      <c r="G4" s="9"/>
      <c r="H4" s="9"/>
      <c r="I4" s="9"/>
    </row>
    <row r="5" spans="1:9" ht="6.75" customHeight="1" x14ac:dyDescent="0.35">
      <c r="A5" s="9"/>
      <c r="B5" s="9"/>
      <c r="C5" s="9"/>
      <c r="D5" s="9"/>
      <c r="E5" s="9"/>
      <c r="F5" s="9"/>
      <c r="G5" s="9"/>
      <c r="H5" s="9"/>
      <c r="I5" s="9"/>
    </row>
    <row r="6" spans="1:9" ht="18.5" x14ac:dyDescent="0.35">
      <c r="A6" s="10" t="s">
        <v>129</v>
      </c>
      <c r="B6" s="11"/>
      <c r="C6" s="13"/>
      <c r="D6" s="13" t="s">
        <v>136</v>
      </c>
      <c r="E6" s="13"/>
      <c r="F6" s="13"/>
      <c r="G6" s="117"/>
      <c r="H6" s="112" t="s">
        <v>208</v>
      </c>
      <c r="I6" s="123" t="s">
        <v>121</v>
      </c>
    </row>
    <row r="7" spans="1:9" ht="5.25" customHeight="1" x14ac:dyDescent="0.35">
      <c r="A7" s="14"/>
      <c r="B7" s="14"/>
      <c r="C7" s="15"/>
      <c r="D7" s="9"/>
      <c r="E7" s="9"/>
      <c r="F7" s="9"/>
      <c r="G7" s="9"/>
      <c r="H7" s="9"/>
      <c r="I7" s="9"/>
    </row>
    <row r="8" spans="1:9" x14ac:dyDescent="0.35">
      <c r="A8" s="34" t="s">
        <v>19</v>
      </c>
      <c r="B8" s="77" t="s">
        <v>7</v>
      </c>
      <c r="C8" s="306">
        <f ca="1">TODAY()</f>
        <v>43883</v>
      </c>
      <c r="D8" s="306"/>
      <c r="E8" s="82"/>
      <c r="F8" s="264"/>
      <c r="G8" s="77"/>
      <c r="H8" s="265" t="s">
        <v>24</v>
      </c>
      <c r="I8" s="266">
        <v>1</v>
      </c>
    </row>
    <row r="9" spans="1:9" s="211" customFormat="1" ht="5.5" customHeight="1" thickBot="1" x14ac:dyDescent="0.4">
      <c r="A9" s="235"/>
      <c r="B9" s="236"/>
      <c r="C9" s="269"/>
      <c r="D9" s="269"/>
      <c r="E9" s="236"/>
      <c r="F9" s="270"/>
      <c r="G9" s="236"/>
      <c r="H9" s="271"/>
      <c r="I9" s="272"/>
    </row>
    <row r="10" spans="1:9" s="5" customFormat="1" ht="15" customHeight="1" x14ac:dyDescent="0.35">
      <c r="A10" s="290" t="s">
        <v>187</v>
      </c>
      <c r="B10" s="13"/>
      <c r="C10" s="291"/>
      <c r="D10" s="291"/>
      <c r="E10" s="291"/>
      <c r="F10" s="291"/>
      <c r="G10" s="302" t="s">
        <v>186</v>
      </c>
      <c r="H10" s="302"/>
      <c r="I10" s="302"/>
    </row>
    <row r="11" spans="1:9" s="5" customFormat="1" x14ac:dyDescent="0.35">
      <c r="A11" s="290" t="s">
        <v>193</v>
      </c>
      <c r="B11" s="206"/>
      <c r="C11" s="291"/>
      <c r="D11" s="291"/>
      <c r="E11" s="206"/>
      <c r="F11" s="206"/>
      <c r="G11" s="206"/>
      <c r="H11" s="257"/>
      <c r="I11" s="255"/>
    </row>
    <row r="12" spans="1:9" s="5" customFormat="1" x14ac:dyDescent="0.35">
      <c r="A12" s="290" t="s">
        <v>194</v>
      </c>
      <c r="B12" s="206"/>
      <c r="C12" s="291"/>
      <c r="D12" s="291"/>
      <c r="E12" s="206"/>
      <c r="F12" s="206"/>
      <c r="G12" s="206"/>
      <c r="H12" s="257"/>
      <c r="I12" s="255"/>
    </row>
    <row r="13" spans="1:9" s="5" customFormat="1" ht="15" customHeight="1" x14ac:dyDescent="0.35">
      <c r="A13" s="303" t="s">
        <v>195</v>
      </c>
      <c r="B13" s="303"/>
      <c r="C13" s="303"/>
      <c r="D13" s="273">
        <v>150</v>
      </c>
      <c r="E13" s="290" t="s">
        <v>188</v>
      </c>
      <c r="F13" s="290"/>
      <c r="G13" s="290"/>
      <c r="H13" s="177"/>
      <c r="I13" s="286" t="str">
        <f>IF(D13=200,"4 weeks", IF(D13=400,"8 weeks","3 weeks"))</f>
        <v>3 weeks</v>
      </c>
    </row>
    <row r="14" spans="1:9" s="5" customFormat="1" x14ac:dyDescent="0.35">
      <c r="A14" s="290" t="s">
        <v>190</v>
      </c>
      <c r="B14" s="206"/>
      <c r="C14" s="291"/>
      <c r="D14" s="291"/>
      <c r="E14" s="206"/>
      <c r="F14" s="206"/>
      <c r="G14" s="206"/>
      <c r="H14" s="257"/>
      <c r="I14" s="255"/>
    </row>
    <row r="15" spans="1:9" s="5" customFormat="1" x14ac:dyDescent="0.35">
      <c r="A15" s="290" t="s">
        <v>191</v>
      </c>
      <c r="B15" s="206"/>
      <c r="C15" s="291"/>
      <c r="D15" s="291"/>
      <c r="E15" s="206"/>
      <c r="F15" s="206"/>
      <c r="G15" s="206"/>
      <c r="H15" s="257"/>
      <c r="I15" s="255"/>
    </row>
    <row r="16" spans="1:9" s="5" customFormat="1" x14ac:dyDescent="0.35">
      <c r="A16" s="290" t="s">
        <v>192</v>
      </c>
      <c r="B16" s="206"/>
      <c r="C16" s="291"/>
      <c r="D16" s="291"/>
      <c r="E16" s="206"/>
      <c r="F16" s="206"/>
      <c r="G16" s="206"/>
      <c r="H16" s="257"/>
      <c r="I16" s="255"/>
    </row>
    <row r="17" spans="1:14" s="5" customFormat="1" ht="15" thickBot="1" x14ac:dyDescent="0.4">
      <c r="A17" s="263"/>
      <c r="B17" s="206"/>
      <c r="C17" s="261"/>
      <c r="D17" s="261"/>
      <c r="E17" s="206"/>
      <c r="F17" s="256"/>
      <c r="G17" s="206"/>
      <c r="H17" s="257"/>
      <c r="I17" s="255"/>
    </row>
    <row r="18" spans="1:14" ht="15" thickBot="1" x14ac:dyDescent="0.4">
      <c r="A18" s="19" t="s">
        <v>12</v>
      </c>
      <c r="B18" s="20"/>
      <c r="C18" s="114"/>
      <c r="D18" s="114"/>
      <c r="E18" s="114"/>
      <c r="F18" s="114"/>
      <c r="G18" s="114"/>
      <c r="H18" s="118"/>
      <c r="I18" s="119"/>
    </row>
    <row r="19" spans="1:14" x14ac:dyDescent="0.35">
      <c r="A19" s="15" t="s">
        <v>16</v>
      </c>
      <c r="B19" s="9" t="s">
        <v>7</v>
      </c>
      <c r="C19" s="45" t="s">
        <v>138</v>
      </c>
      <c r="D19" s="45"/>
      <c r="E19" s="45"/>
      <c r="F19" s="308" t="s">
        <v>17</v>
      </c>
      <c r="G19" s="308"/>
      <c r="H19" s="46" t="s">
        <v>219</v>
      </c>
      <c r="I19" s="45"/>
    </row>
    <row r="20" spans="1:14" x14ac:dyDescent="0.35">
      <c r="A20" s="15" t="s">
        <v>21</v>
      </c>
      <c r="B20" s="9" t="s">
        <v>7</v>
      </c>
      <c r="C20" s="46">
        <v>2016123456</v>
      </c>
      <c r="D20" s="45"/>
      <c r="E20" s="45"/>
      <c r="F20" s="309" t="s">
        <v>11</v>
      </c>
      <c r="G20" s="309"/>
      <c r="H20" s="46" t="s">
        <v>106</v>
      </c>
      <c r="I20" s="45"/>
    </row>
    <row r="21" spans="1:14" ht="6" customHeight="1" thickBot="1" x14ac:dyDescent="0.4">
      <c r="A21" s="15"/>
      <c r="B21" s="22"/>
      <c r="C21" s="9"/>
      <c r="D21" s="9"/>
      <c r="E21" s="9"/>
      <c r="F21" s="9"/>
      <c r="G21" s="9"/>
      <c r="H21" s="9"/>
      <c r="I21" s="9"/>
    </row>
    <row r="22" spans="1:14" ht="15" thickBot="1" x14ac:dyDescent="0.4">
      <c r="A22" s="23" t="s">
        <v>13</v>
      </c>
      <c r="B22" s="24"/>
      <c r="C22" s="37"/>
      <c r="D22" s="37"/>
      <c r="E22" s="37"/>
      <c r="F22" s="37"/>
      <c r="G22" s="37"/>
      <c r="H22" s="37"/>
      <c r="I22" s="39"/>
      <c r="K22" s="262"/>
      <c r="L22" s="262"/>
      <c r="M22" s="211"/>
      <c r="N22" s="211"/>
    </row>
    <row r="23" spans="1:14" x14ac:dyDescent="0.35">
      <c r="A23" s="25" t="s">
        <v>16</v>
      </c>
      <c r="B23" s="9" t="s">
        <v>7</v>
      </c>
      <c r="C23" s="46" t="s">
        <v>107</v>
      </c>
      <c r="D23" s="46"/>
      <c r="E23" s="295" t="s">
        <v>203</v>
      </c>
      <c r="F23" s="295"/>
      <c r="G23" s="295"/>
      <c r="H23" s="295"/>
      <c r="I23" s="295"/>
      <c r="K23" s="301"/>
      <c r="L23" s="301"/>
      <c r="M23" s="259"/>
      <c r="N23" s="211"/>
    </row>
    <row r="24" spans="1:14" x14ac:dyDescent="0.35">
      <c r="A24" s="26" t="s">
        <v>14</v>
      </c>
      <c r="B24" s="27" t="s">
        <v>7</v>
      </c>
      <c r="C24" s="46" t="s">
        <v>108</v>
      </c>
      <c r="D24" s="46"/>
      <c r="E24" s="295" t="s">
        <v>204</v>
      </c>
      <c r="F24" s="295"/>
      <c r="G24" s="313" t="str">
        <f>C19</f>
        <v>Mr. John Doe</v>
      </c>
      <c r="H24" s="313"/>
      <c r="I24" s="313"/>
      <c r="K24" s="211"/>
      <c r="L24" s="211"/>
      <c r="M24" s="211"/>
      <c r="N24" s="211"/>
    </row>
    <row r="25" spans="1:14" x14ac:dyDescent="0.35">
      <c r="A25" s="26"/>
      <c r="B25" s="27"/>
      <c r="C25" s="45" t="s">
        <v>109</v>
      </c>
      <c r="D25" s="45"/>
      <c r="E25" s="295" t="s">
        <v>254</v>
      </c>
      <c r="F25" s="295"/>
      <c r="G25" s="295"/>
      <c r="H25" s="295"/>
      <c r="I25" s="295"/>
      <c r="K25" s="211"/>
      <c r="L25" s="211"/>
      <c r="M25" s="211"/>
      <c r="N25" s="211"/>
    </row>
    <row r="26" spans="1:14" x14ac:dyDescent="0.35">
      <c r="A26" s="15" t="s">
        <v>15</v>
      </c>
      <c r="B26" s="9" t="s">
        <v>7</v>
      </c>
      <c r="C26" s="46" t="s">
        <v>110</v>
      </c>
      <c r="D26" s="46"/>
      <c r="E26" s="295" t="s">
        <v>255</v>
      </c>
      <c r="F26" s="294"/>
      <c r="G26" s="295"/>
      <c r="H26" s="295"/>
      <c r="I26" s="295"/>
      <c r="K26" s="211"/>
      <c r="L26" s="211"/>
      <c r="M26" s="211"/>
      <c r="N26" s="211"/>
    </row>
    <row r="27" spans="1:14" x14ac:dyDescent="0.35">
      <c r="A27" s="26" t="s">
        <v>9</v>
      </c>
      <c r="B27" s="9" t="s">
        <v>7</v>
      </c>
      <c r="C27" s="46" t="s">
        <v>111</v>
      </c>
      <c r="D27" s="45"/>
      <c r="E27" s="295" t="s">
        <v>196</v>
      </c>
      <c r="F27" s="295"/>
      <c r="G27" s="295"/>
      <c r="H27" s="295"/>
      <c r="I27" s="295"/>
    </row>
    <row r="28" spans="1:14" x14ac:dyDescent="0.35">
      <c r="A28" s="15" t="s">
        <v>8</v>
      </c>
      <c r="B28" s="27" t="s">
        <v>7</v>
      </c>
      <c r="C28" s="45" t="s">
        <v>112</v>
      </c>
      <c r="D28" s="45"/>
      <c r="E28" s="6"/>
      <c r="F28" s="314" t="s">
        <v>205</v>
      </c>
      <c r="G28" s="314"/>
      <c r="H28" s="314"/>
      <c r="I28" s="13"/>
    </row>
    <row r="29" spans="1:14" x14ac:dyDescent="0.35">
      <c r="A29" s="25" t="s">
        <v>18</v>
      </c>
      <c r="B29" s="9" t="s">
        <v>7</v>
      </c>
      <c r="C29" s="47" t="s">
        <v>113</v>
      </c>
      <c r="D29" s="45"/>
      <c r="E29" s="83"/>
      <c r="F29" s="314"/>
      <c r="G29" s="314"/>
      <c r="H29" s="314"/>
      <c r="I29" s="83"/>
    </row>
    <row r="30" spans="1:14" x14ac:dyDescent="0.35">
      <c r="A30" s="15" t="s">
        <v>11</v>
      </c>
      <c r="B30" s="22" t="s">
        <v>7</v>
      </c>
      <c r="C30" s="45" t="s">
        <v>114</v>
      </c>
      <c r="D30" s="45"/>
      <c r="E30" s="206" t="s">
        <v>150</v>
      </c>
      <c r="F30" s="314"/>
      <c r="G30" s="314"/>
      <c r="H30" s="314"/>
      <c r="I30" s="13"/>
    </row>
    <row r="31" spans="1:14" ht="6" customHeight="1" thickBot="1" x14ac:dyDescent="0.4">
      <c r="A31" s="9"/>
      <c r="B31" s="22"/>
      <c r="C31" s="9"/>
      <c r="D31" s="9"/>
      <c r="E31" s="13"/>
      <c r="F31" s="9"/>
      <c r="G31" s="9"/>
      <c r="H31" s="9"/>
      <c r="I31" s="9"/>
    </row>
    <row r="32" spans="1:14" ht="15" thickBot="1" x14ac:dyDescent="0.4">
      <c r="A32" s="28" t="s">
        <v>20</v>
      </c>
      <c r="B32" s="29" t="s">
        <v>7</v>
      </c>
      <c r="C32" s="37" t="s">
        <v>132</v>
      </c>
      <c r="D32" s="37"/>
      <c r="E32" s="37"/>
      <c r="F32" s="37"/>
      <c r="G32" s="37"/>
      <c r="H32" s="37"/>
      <c r="I32" s="39"/>
    </row>
    <row r="33" spans="1:13" x14ac:dyDescent="0.35">
      <c r="A33" s="15" t="s">
        <v>16</v>
      </c>
      <c r="B33" s="22" t="s">
        <v>7</v>
      </c>
      <c r="C33" s="45" t="s">
        <v>115</v>
      </c>
      <c r="D33" s="45"/>
      <c r="E33" s="45"/>
      <c r="F33" s="45"/>
      <c r="G33" s="45"/>
      <c r="H33" s="45"/>
      <c r="I33" s="45"/>
    </row>
    <row r="34" spans="1:13" x14ac:dyDescent="0.35">
      <c r="A34" s="15" t="s">
        <v>22</v>
      </c>
      <c r="B34" s="22" t="s">
        <v>7</v>
      </c>
      <c r="C34" s="45" t="s">
        <v>116</v>
      </c>
      <c r="D34" s="45"/>
      <c r="E34" s="45"/>
      <c r="F34" s="45"/>
      <c r="G34" s="45"/>
      <c r="H34" s="45"/>
      <c r="I34" s="45"/>
    </row>
    <row r="35" spans="1:13" x14ac:dyDescent="0.35">
      <c r="A35" s="15" t="s">
        <v>23</v>
      </c>
      <c r="B35" s="22" t="s">
        <v>7</v>
      </c>
      <c r="C35" s="45" t="s">
        <v>117</v>
      </c>
      <c r="D35" s="45"/>
      <c r="E35" s="45"/>
      <c r="F35" s="45"/>
      <c r="G35" s="45"/>
      <c r="H35" s="45"/>
      <c r="I35" s="45"/>
    </row>
    <row r="36" spans="1:13" x14ac:dyDescent="0.35">
      <c r="A36" s="15" t="s">
        <v>17</v>
      </c>
      <c r="B36" s="22" t="s">
        <v>7</v>
      </c>
      <c r="C36" s="47" t="s">
        <v>118</v>
      </c>
      <c r="D36" s="45"/>
      <c r="E36" s="45"/>
      <c r="F36" s="45"/>
      <c r="G36" s="45"/>
      <c r="H36" s="45"/>
      <c r="I36" s="45"/>
    </row>
    <row r="37" spans="1:13" x14ac:dyDescent="0.35">
      <c r="A37" s="15" t="s">
        <v>11</v>
      </c>
      <c r="B37" s="22" t="s">
        <v>7</v>
      </c>
      <c r="C37" s="45" t="s">
        <v>119</v>
      </c>
      <c r="D37" s="45"/>
      <c r="E37" s="45"/>
      <c r="F37" s="45"/>
      <c r="G37" s="45"/>
      <c r="H37" s="45"/>
      <c r="I37" s="45"/>
    </row>
    <row r="38" spans="1:13" x14ac:dyDescent="0.35">
      <c r="A38" s="131" t="s">
        <v>84</v>
      </c>
      <c r="B38" s="132" t="s">
        <v>7</v>
      </c>
      <c r="C38" s="133" t="s">
        <v>131</v>
      </c>
      <c r="D38" s="77"/>
      <c r="E38" s="77"/>
      <c r="F38" s="77"/>
      <c r="G38" s="77"/>
      <c r="H38" s="77"/>
      <c r="I38" s="77"/>
    </row>
    <row r="39" spans="1:13" s="5" customFormat="1" ht="8.25" customHeight="1" thickBot="1" x14ac:dyDescent="0.4">
      <c r="A39" s="252"/>
      <c r="B39" s="253"/>
      <c r="C39" s="254"/>
      <c r="D39" s="82"/>
      <c r="E39" s="82"/>
      <c r="F39" s="82"/>
      <c r="G39" s="82"/>
      <c r="H39" s="82"/>
      <c r="I39" s="82"/>
    </row>
    <row r="40" spans="1:13" s="5" customFormat="1" ht="15" thickBot="1" x14ac:dyDescent="0.4">
      <c r="A40" s="37" t="s">
        <v>144</v>
      </c>
      <c r="B40" s="37" t="s">
        <v>7</v>
      </c>
      <c r="C40" s="37"/>
      <c r="D40" s="37"/>
      <c r="E40" s="37"/>
      <c r="F40" s="37"/>
      <c r="G40" s="37"/>
      <c r="H40" s="37"/>
      <c r="I40" s="39"/>
    </row>
    <row r="41" spans="1:13" s="5" customFormat="1" ht="14.5" customHeight="1" x14ac:dyDescent="0.35">
      <c r="A41" s="311" t="s">
        <v>189</v>
      </c>
      <c r="B41" s="311"/>
      <c r="C41" s="311"/>
      <c r="D41" s="311"/>
      <c r="E41" s="311"/>
      <c r="F41" s="311"/>
      <c r="G41" s="311"/>
      <c r="H41" s="311"/>
      <c r="I41" s="311"/>
    </row>
    <row r="42" spans="1:13" s="5" customFormat="1" x14ac:dyDescent="0.35">
      <c r="A42" s="312"/>
      <c r="B42" s="312"/>
      <c r="C42" s="312"/>
      <c r="D42" s="312"/>
      <c r="E42" s="312"/>
      <c r="F42" s="312"/>
      <c r="G42" s="312"/>
      <c r="H42" s="312"/>
      <c r="I42" s="312"/>
    </row>
    <row r="43" spans="1:13" s="5" customFormat="1" x14ac:dyDescent="0.35">
      <c r="A43" s="312"/>
      <c r="B43" s="312"/>
      <c r="C43" s="312"/>
      <c r="D43" s="312"/>
      <c r="E43" s="312"/>
      <c r="F43" s="312"/>
      <c r="G43" s="312"/>
      <c r="H43" s="312"/>
      <c r="I43" s="312"/>
    </row>
    <row r="44" spans="1:13" s="5" customFormat="1" x14ac:dyDescent="0.35">
      <c r="A44" s="312"/>
      <c r="B44" s="312"/>
      <c r="C44" s="312"/>
      <c r="D44" s="312"/>
      <c r="E44" s="312"/>
      <c r="F44" s="312"/>
      <c r="G44" s="312"/>
      <c r="H44" s="312"/>
      <c r="I44" s="312"/>
    </row>
    <row r="45" spans="1:13" s="5" customFormat="1" x14ac:dyDescent="0.35">
      <c r="A45" s="312"/>
      <c r="B45" s="312"/>
      <c r="C45" s="312"/>
      <c r="D45" s="312"/>
      <c r="E45" s="312"/>
      <c r="F45" s="312"/>
      <c r="G45" s="312"/>
      <c r="H45" s="312"/>
      <c r="I45" s="312"/>
    </row>
    <row r="46" spans="1:13" s="5" customFormat="1" ht="6.65" customHeight="1" x14ac:dyDescent="0.35">
      <c r="A46" s="267"/>
      <c r="B46" s="267"/>
      <c r="C46" s="267"/>
      <c r="D46" s="267"/>
      <c r="E46" s="267"/>
      <c r="F46" s="267"/>
      <c r="G46" s="267"/>
      <c r="H46" s="267"/>
      <c r="I46" s="267"/>
      <c r="K46" s="15"/>
      <c r="M46" s="9"/>
    </row>
    <row r="47" spans="1:13" s="5" customFormat="1" x14ac:dyDescent="0.35">
      <c r="A47" s="260" t="s">
        <v>197</v>
      </c>
      <c r="B47" s="267" t="s">
        <v>7</v>
      </c>
      <c r="C47" s="310" t="s">
        <v>206</v>
      </c>
      <c r="D47" s="310"/>
      <c r="E47" s="310"/>
      <c r="F47" s="267"/>
      <c r="G47" s="268" t="s">
        <v>258</v>
      </c>
      <c r="H47" s="9"/>
      <c r="I47" s="279" t="s">
        <v>222</v>
      </c>
      <c r="K47" s="15"/>
      <c r="M47" s="9"/>
    </row>
    <row r="48" spans="1:13" s="5" customFormat="1" ht="6" customHeight="1" x14ac:dyDescent="0.35">
      <c r="A48" s="260"/>
      <c r="B48" s="267"/>
      <c r="C48" s="43"/>
      <c r="D48" s="43"/>
      <c r="E48" s="43"/>
      <c r="F48" s="267"/>
      <c r="G48" s="267"/>
      <c r="H48" s="9"/>
      <c r="I48" s="267"/>
      <c r="K48" s="15"/>
      <c r="M48" s="9"/>
    </row>
    <row r="49" spans="1:9" s="5" customFormat="1" ht="14.25" customHeight="1" x14ac:dyDescent="0.35">
      <c r="A49" s="341" t="s">
        <v>257</v>
      </c>
      <c r="B49" s="5" t="s">
        <v>7</v>
      </c>
      <c r="C49" s="342"/>
      <c r="D49" s="342"/>
      <c r="E49" s="342"/>
      <c r="G49" s="268" t="s">
        <v>256</v>
      </c>
      <c r="H49" s="343"/>
      <c r="I49" s="343"/>
    </row>
    <row r="50" spans="1:9" s="5" customFormat="1" ht="14.25" customHeight="1" x14ac:dyDescent="0.35">
      <c r="A50" s="258"/>
      <c r="B50" s="116"/>
      <c r="C50" s="342"/>
      <c r="D50" s="342"/>
      <c r="E50" s="342"/>
      <c r="H50" s="116"/>
      <c r="I50" s="116"/>
    </row>
    <row r="51" spans="1:9" s="5" customFormat="1" ht="13.5" customHeight="1" x14ac:dyDescent="0.35">
      <c r="A51" s="268" t="s">
        <v>199</v>
      </c>
      <c r="B51" s="5" t="s">
        <v>7</v>
      </c>
      <c r="C51" s="344"/>
      <c r="D51" s="344"/>
      <c r="E51" s="344"/>
      <c r="F51" s="116"/>
      <c r="G51" s="268" t="s">
        <v>198</v>
      </c>
      <c r="H51" s="343"/>
      <c r="I51" s="343"/>
    </row>
    <row r="52" spans="1:9" s="5" customFormat="1" ht="22.5" customHeight="1" x14ac:dyDescent="0.35"/>
    <row r="53" spans="1:9" s="5" customFormat="1" ht="14.25" customHeight="1" x14ac:dyDescent="0.35">
      <c r="A53" s="268" t="s">
        <v>200</v>
      </c>
      <c r="B53" s="5" t="s">
        <v>7</v>
      </c>
      <c r="C53" s="342"/>
      <c r="D53" s="342"/>
      <c r="E53" s="342"/>
      <c r="F53" s="116"/>
      <c r="G53" s="268" t="s">
        <v>256</v>
      </c>
      <c r="H53" s="345"/>
      <c r="I53" s="345"/>
    </row>
    <row r="54" spans="1:9" s="5" customFormat="1" ht="14.25" customHeight="1" x14ac:dyDescent="0.35">
      <c r="C54" s="342"/>
      <c r="D54" s="342"/>
      <c r="E54" s="342"/>
    </row>
    <row r="55" spans="1:9" s="5" customFormat="1" ht="14.5" customHeight="1" x14ac:dyDescent="0.35">
      <c r="A55" s="268" t="s">
        <v>199</v>
      </c>
      <c r="B55" s="5" t="s">
        <v>7</v>
      </c>
      <c r="C55" s="344"/>
      <c r="D55" s="344"/>
      <c r="E55" s="344"/>
      <c r="G55" s="268" t="s">
        <v>198</v>
      </c>
      <c r="H55" s="343"/>
      <c r="I55" s="343"/>
    </row>
    <row r="56" spans="1:9" s="5" customFormat="1" ht="9" customHeight="1" thickBot="1" x14ac:dyDescent="0.4">
      <c r="A56" s="304"/>
      <c r="B56" s="304"/>
      <c r="C56" s="304"/>
      <c r="D56" s="304"/>
      <c r="E56" s="304"/>
      <c r="F56" s="304"/>
      <c r="G56" s="304"/>
      <c r="H56" s="304"/>
      <c r="I56" s="304"/>
    </row>
  </sheetData>
  <sheetProtection algorithmName="SHA-512" hashValue="98r+KU13hhe8ltU1+vV5FsS8jfRFef7HbXPai+u8e7XyT+e/MfZMhl7ksdMqnBqJsoe3FyT4mmtEy9CyVvLF+w==" saltValue="u+FKU1ePaHe/eE+m3Ip4tw==" spinCount="100000" sheet="1" objects="1" scenarios="1"/>
  <dataConsolidate/>
  <mergeCells count="19">
    <mergeCell ref="H51:I51"/>
    <mergeCell ref="H53:I53"/>
    <mergeCell ref="H55:I55"/>
    <mergeCell ref="K23:L23"/>
    <mergeCell ref="G10:I10"/>
    <mergeCell ref="A13:C13"/>
    <mergeCell ref="A56:I56"/>
    <mergeCell ref="F2:I2"/>
    <mergeCell ref="C8:D8"/>
    <mergeCell ref="F3:I3"/>
    <mergeCell ref="F19:G19"/>
    <mergeCell ref="F20:G20"/>
    <mergeCell ref="C47:E47"/>
    <mergeCell ref="A41:I45"/>
    <mergeCell ref="G24:I24"/>
    <mergeCell ref="F28:H30"/>
    <mergeCell ref="C49:E51"/>
    <mergeCell ref="C53:E55"/>
    <mergeCell ref="H49:I49"/>
  </mergeCells>
  <hyperlinks>
    <hyperlink ref="C29" r:id="rId1"/>
    <hyperlink ref="C36" r:id="rId2"/>
  </hyperlinks>
  <pageMargins left="0.7" right="0.7" top="0.75" bottom="0.75" header="0.3" footer="0.3"/>
  <pageSetup paperSize="9" scale="73" orientation="portrait"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List!$L$1:$L$3</xm:f>
          </x14:formula1>
          <xm:sqref>D13</xm:sqref>
        </x14:dataValidation>
        <x14:dataValidation type="list" allowBlank="1" showInputMessage="1" showErrorMessage="1">
          <x14:formula1>
            <xm:f>List!$O$1:$O$3</xm:f>
          </x14:formula1>
          <xm:sqref>C48:E48</xm:sqref>
        </x14:dataValidation>
        <x14:dataValidation type="list" showInputMessage="1" showErrorMessage="1">
          <x14:formula1>
            <xm:f>List!$J$1:$J$2</xm:f>
          </x14:formula1>
          <xm:sqref>G10:I10</xm:sqref>
        </x14:dataValidation>
        <x14:dataValidation type="list" allowBlank="1" showInputMessage="1" showErrorMessage="1">
          <x14:formula1>
            <xm:f>List!$O$1:$O$2</xm:f>
          </x14:formula1>
          <xm:sqref>C47:E47</xm:sqref>
        </x14:dataValidation>
        <x14:dataValidation type="list" showInputMessage="1" showErrorMessage="1">
          <x14:formula1>
            <xm:f>List!J1:J3</xm:f>
          </x14:formula1>
          <xm:sqref>E10:F10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50"/>
  <sheetViews>
    <sheetView showGridLines="0" topLeftCell="A7" zoomScale="75" zoomScaleNormal="75" workbookViewId="0">
      <pane xSplit="1" topLeftCell="B1" activePane="topRight" state="frozen"/>
      <selection pane="topRight" activeCell="B10" sqref="B10:C10"/>
    </sheetView>
  </sheetViews>
  <sheetFormatPr defaultColWidth="9.1796875" defaultRowHeight="14.5" x14ac:dyDescent="0.35"/>
  <cols>
    <col min="1" max="1" width="12.81640625" style="40" customWidth="1"/>
    <col min="2" max="13" width="21.81640625" style="40" customWidth="1"/>
    <col min="14" max="14" width="17.26953125" style="40" customWidth="1"/>
    <col min="15" max="16384" width="9.1796875" style="40"/>
  </cols>
  <sheetData>
    <row r="1" spans="1:20" x14ac:dyDescent="0.35">
      <c r="A1" s="90"/>
      <c r="B1" s="90"/>
      <c r="C1" s="90"/>
      <c r="D1" s="90"/>
      <c r="E1" s="90"/>
      <c r="F1" s="90"/>
      <c r="G1" s="90"/>
      <c r="H1" s="90"/>
      <c r="I1" s="90"/>
      <c r="J1" s="90"/>
      <c r="K1" s="90"/>
      <c r="L1" s="90"/>
      <c r="M1" s="90"/>
      <c r="N1" s="90"/>
    </row>
    <row r="2" spans="1:20" x14ac:dyDescent="0.35">
      <c r="A2" s="90"/>
      <c r="B2" s="90"/>
      <c r="C2" s="90"/>
      <c r="D2" s="90"/>
      <c r="E2" s="90"/>
      <c r="F2" s="90"/>
      <c r="G2" s="90"/>
      <c r="H2" s="90"/>
      <c r="I2" s="90"/>
      <c r="J2" s="90"/>
      <c r="K2" s="90"/>
      <c r="L2" s="90"/>
      <c r="M2" s="90"/>
      <c r="N2" s="90"/>
    </row>
    <row r="3" spans="1:20" x14ac:dyDescent="0.35">
      <c r="A3" s="90"/>
      <c r="B3" s="90"/>
      <c r="C3" s="90"/>
      <c r="D3" s="90"/>
      <c r="E3" s="90"/>
      <c r="F3" s="90"/>
      <c r="G3" s="90"/>
      <c r="H3" s="90"/>
      <c r="I3" s="90"/>
      <c r="J3" s="90"/>
      <c r="K3" s="90"/>
      <c r="L3" s="90"/>
      <c r="M3" s="90"/>
      <c r="N3" s="90"/>
    </row>
    <row r="4" spans="1:20" ht="15.5" x14ac:dyDescent="0.35">
      <c r="A4" s="90"/>
      <c r="B4" s="90"/>
      <c r="C4" s="90"/>
      <c r="D4" s="90"/>
      <c r="E4" s="90"/>
      <c r="F4" s="90"/>
      <c r="G4" s="90"/>
      <c r="H4" s="90"/>
      <c r="I4" s="90"/>
      <c r="J4" s="90"/>
      <c r="K4" s="90"/>
      <c r="L4" s="90"/>
      <c r="M4" s="91" t="s">
        <v>105</v>
      </c>
      <c r="N4" s="129"/>
    </row>
    <row r="5" spans="1:20" ht="15.5" x14ac:dyDescent="0.35">
      <c r="A5" s="90"/>
      <c r="B5" s="90"/>
      <c r="C5" s="90"/>
      <c r="D5" s="90"/>
      <c r="E5" s="90"/>
      <c r="F5" s="90"/>
      <c r="G5" s="90"/>
      <c r="H5" s="90"/>
      <c r="I5" s="90"/>
      <c r="J5" s="90"/>
      <c r="K5" s="90"/>
      <c r="L5" s="90"/>
      <c r="M5" s="91" t="s">
        <v>28</v>
      </c>
      <c r="N5" s="129"/>
    </row>
    <row r="6" spans="1:20" ht="15.75" customHeight="1" x14ac:dyDescent="0.35">
      <c r="A6" s="8" t="str">
        <f>'Office Practice Form'!A4</f>
        <v xml:space="preserve">Department of Architecture &amp; Int. Design </v>
      </c>
      <c r="B6" s="90"/>
      <c r="C6" s="90"/>
      <c r="D6" s="90"/>
      <c r="E6" s="90"/>
      <c r="F6" s="90"/>
      <c r="G6" s="90"/>
      <c r="H6" s="90"/>
      <c r="I6" s="90"/>
      <c r="J6" s="90"/>
      <c r="K6" s="90"/>
      <c r="L6" s="90"/>
      <c r="M6" s="91"/>
      <c r="N6" s="130"/>
    </row>
    <row r="7" spans="1:20" ht="19.5" customHeight="1" x14ac:dyDescent="0.45">
      <c r="B7" s="8"/>
      <c r="C7" s="8"/>
      <c r="D7" s="90"/>
      <c r="E7" s="90"/>
      <c r="F7" s="90"/>
      <c r="G7" s="90"/>
      <c r="H7" s="90"/>
      <c r="I7" s="90"/>
      <c r="J7" s="90"/>
      <c r="K7" s="90"/>
      <c r="L7" s="42" t="s">
        <v>87</v>
      </c>
      <c r="M7" s="315" t="str">
        <f>'Office Practice Form'!F2</f>
        <v>Mr. John Doe</v>
      </c>
      <c r="N7" s="315"/>
    </row>
    <row r="8" spans="1:20" ht="20.25" customHeight="1" x14ac:dyDescent="0.45">
      <c r="A8" s="10" t="str">
        <f>'Office Practice Form'!A6</f>
        <v>Internship Report</v>
      </c>
      <c r="B8" s="10"/>
      <c r="C8" s="92"/>
      <c r="D8" s="92"/>
      <c r="E8" s="92"/>
      <c r="F8" s="92"/>
      <c r="G8" s="92"/>
      <c r="H8" s="92"/>
      <c r="I8" s="92"/>
      <c r="J8" s="92"/>
      <c r="K8" s="90"/>
      <c r="L8" s="42" t="s">
        <v>104</v>
      </c>
      <c r="M8" s="315">
        <f>'Office Practice Form'!F3</f>
        <v>2016123456</v>
      </c>
      <c r="N8" s="315"/>
    </row>
    <row r="9" spans="1:20" ht="8.25" customHeight="1" x14ac:dyDescent="0.45">
      <c r="A9" s="124"/>
      <c r="B9" s="124"/>
      <c r="C9" s="125"/>
      <c r="D9" s="125"/>
      <c r="E9" s="125"/>
      <c r="F9" s="125"/>
      <c r="G9" s="125"/>
      <c r="H9" s="125"/>
      <c r="I9" s="125"/>
      <c r="J9" s="125"/>
      <c r="K9" s="126"/>
      <c r="L9" s="127"/>
      <c r="M9" s="128"/>
      <c r="N9" s="128"/>
    </row>
    <row r="10" spans="1:20" ht="16.5" customHeight="1" x14ac:dyDescent="0.45">
      <c r="A10" s="169" t="s">
        <v>139</v>
      </c>
      <c r="B10" s="316">
        <f ca="1">'Office Practice Form'!C8</f>
        <v>43883</v>
      </c>
      <c r="C10" s="316"/>
      <c r="D10" s="125"/>
      <c r="E10" s="125"/>
      <c r="F10" s="125"/>
      <c r="G10" s="125"/>
      <c r="H10" s="125"/>
      <c r="I10" s="125"/>
      <c r="J10" s="125"/>
      <c r="K10" s="126"/>
      <c r="L10" s="42" t="s">
        <v>24</v>
      </c>
      <c r="M10" s="128"/>
      <c r="N10" s="128">
        <f>'Office Practice Form'!I8</f>
        <v>1</v>
      </c>
    </row>
    <row r="11" spans="1:20" ht="6" customHeight="1" thickBot="1" x14ac:dyDescent="0.4">
      <c r="A11" s="90"/>
      <c r="B11" s="90"/>
      <c r="C11" s="90"/>
      <c r="D11" s="90"/>
      <c r="E11" s="90"/>
      <c r="F11" s="90"/>
      <c r="G11" s="90"/>
      <c r="H11" s="90"/>
      <c r="I11" s="90"/>
      <c r="J11" s="90"/>
      <c r="K11" s="90"/>
      <c r="L11" s="90"/>
      <c r="M11" s="90"/>
      <c r="N11" s="90"/>
    </row>
    <row r="12" spans="1:20" s="41" customFormat="1" ht="20.149999999999999" customHeight="1" thickBot="1" x14ac:dyDescent="0.4">
      <c r="A12" s="19" t="s">
        <v>88</v>
      </c>
      <c r="B12" s="19" t="s">
        <v>89</v>
      </c>
      <c r="C12" s="19" t="s">
        <v>90</v>
      </c>
      <c r="D12" s="19" t="s">
        <v>91</v>
      </c>
      <c r="E12" s="19" t="s">
        <v>92</v>
      </c>
      <c r="F12" s="19" t="s">
        <v>93</v>
      </c>
      <c r="G12" s="19" t="s">
        <v>94</v>
      </c>
      <c r="H12" s="19" t="s">
        <v>95</v>
      </c>
      <c r="I12" s="19" t="s">
        <v>96</v>
      </c>
      <c r="J12" s="19" t="s">
        <v>97</v>
      </c>
      <c r="K12" s="19" t="s">
        <v>98</v>
      </c>
      <c r="L12" s="19" t="s">
        <v>99</v>
      </c>
      <c r="M12" s="19" t="s">
        <v>100</v>
      </c>
      <c r="N12" s="93" t="s">
        <v>101</v>
      </c>
      <c r="O12" s="40"/>
      <c r="P12" s="40"/>
      <c r="Q12" s="40"/>
      <c r="R12" s="40"/>
      <c r="S12" s="40"/>
      <c r="T12" s="40"/>
    </row>
    <row r="13" spans="1:20" ht="30" customHeight="1" x14ac:dyDescent="0.35">
      <c r="A13" s="94">
        <v>1</v>
      </c>
      <c r="B13" s="181"/>
      <c r="C13" s="182"/>
      <c r="D13" s="181"/>
      <c r="E13" s="182"/>
      <c r="F13" s="181"/>
      <c r="G13" s="182">
        <v>8</v>
      </c>
      <c r="H13" s="181"/>
      <c r="I13" s="182"/>
      <c r="J13" s="181"/>
      <c r="K13" s="183"/>
      <c r="L13" s="181"/>
      <c r="M13" s="182"/>
      <c r="N13" s="97"/>
    </row>
    <row r="14" spans="1:20" ht="30" customHeight="1" x14ac:dyDescent="0.35">
      <c r="A14" s="94">
        <v>2</v>
      </c>
      <c r="B14" s="181"/>
      <c r="C14" s="182"/>
      <c r="D14" s="181"/>
      <c r="E14" s="182"/>
      <c r="F14" s="181"/>
      <c r="G14" s="182">
        <v>8</v>
      </c>
      <c r="H14" s="181"/>
      <c r="I14" s="182"/>
      <c r="J14" s="181"/>
      <c r="K14" s="183"/>
      <c r="L14" s="181"/>
      <c r="M14" s="182"/>
      <c r="N14" s="97"/>
    </row>
    <row r="15" spans="1:20" ht="30" customHeight="1" x14ac:dyDescent="0.35">
      <c r="A15" s="94">
        <v>3</v>
      </c>
      <c r="B15" s="181"/>
      <c r="C15" s="182"/>
      <c r="D15" s="181"/>
      <c r="E15" s="182"/>
      <c r="F15" s="181"/>
      <c r="G15" s="182">
        <v>8</v>
      </c>
      <c r="H15" s="181"/>
      <c r="I15" s="182"/>
      <c r="J15" s="181"/>
      <c r="K15" s="183"/>
      <c r="L15" s="181"/>
      <c r="M15" s="182"/>
      <c r="N15" s="97"/>
    </row>
    <row r="16" spans="1:20" ht="30" customHeight="1" x14ac:dyDescent="0.35">
      <c r="A16" s="94">
        <v>4</v>
      </c>
      <c r="B16" s="181"/>
      <c r="C16" s="182"/>
      <c r="D16" s="181"/>
      <c r="E16" s="182"/>
      <c r="F16" s="181"/>
      <c r="G16" s="182">
        <v>8</v>
      </c>
      <c r="H16" s="181"/>
      <c r="I16" s="182"/>
      <c r="J16" s="181"/>
      <c r="K16" s="183"/>
      <c r="L16" s="181"/>
      <c r="M16" s="182"/>
      <c r="N16" s="97"/>
    </row>
    <row r="17" spans="1:14" ht="30" customHeight="1" x14ac:dyDescent="0.35">
      <c r="A17" s="94">
        <v>5</v>
      </c>
      <c r="B17" s="181"/>
      <c r="C17" s="182"/>
      <c r="D17" s="181"/>
      <c r="E17" s="182"/>
      <c r="F17" s="181"/>
      <c r="G17" s="182">
        <v>8</v>
      </c>
      <c r="H17" s="181"/>
      <c r="I17" s="182"/>
      <c r="J17" s="181"/>
      <c r="K17" s="183"/>
      <c r="L17" s="181"/>
      <c r="M17" s="182"/>
      <c r="N17" s="97"/>
    </row>
    <row r="18" spans="1:14" ht="30" customHeight="1" x14ac:dyDescent="0.35">
      <c r="A18" s="94">
        <v>6</v>
      </c>
      <c r="B18" s="181"/>
      <c r="C18" s="182"/>
      <c r="D18" s="181"/>
      <c r="E18" s="182"/>
      <c r="F18" s="181"/>
      <c r="G18" s="182">
        <v>5</v>
      </c>
      <c r="H18" s="181">
        <v>8</v>
      </c>
      <c r="I18" s="182"/>
      <c r="J18" s="181"/>
      <c r="K18" s="183"/>
      <c r="L18" s="181"/>
      <c r="M18" s="182"/>
      <c r="N18" s="97"/>
    </row>
    <row r="19" spans="1:14" ht="30" customHeight="1" x14ac:dyDescent="0.35">
      <c r="A19" s="94">
        <v>7</v>
      </c>
      <c r="B19" s="181"/>
      <c r="C19" s="182"/>
      <c r="D19" s="181"/>
      <c r="E19" s="182"/>
      <c r="F19" s="181"/>
      <c r="G19" s="182" t="s">
        <v>141</v>
      </c>
      <c r="H19" s="181">
        <v>8</v>
      </c>
      <c r="I19" s="182"/>
      <c r="J19" s="181"/>
      <c r="K19" s="183"/>
      <c r="L19" s="181"/>
      <c r="M19" s="182"/>
      <c r="N19" s="97"/>
    </row>
    <row r="20" spans="1:14" ht="30" customHeight="1" x14ac:dyDescent="0.35">
      <c r="A20" s="94">
        <v>8</v>
      </c>
      <c r="B20" s="181"/>
      <c r="C20" s="182"/>
      <c r="D20" s="181"/>
      <c r="E20" s="182"/>
      <c r="F20" s="181"/>
      <c r="G20" s="182">
        <v>8</v>
      </c>
      <c r="H20" s="181">
        <v>8</v>
      </c>
      <c r="I20" s="182"/>
      <c r="J20" s="181"/>
      <c r="K20" s="183"/>
      <c r="L20" s="181"/>
      <c r="M20" s="182"/>
      <c r="N20" s="97"/>
    </row>
    <row r="21" spans="1:14" ht="30" customHeight="1" x14ac:dyDescent="0.35">
      <c r="A21" s="94">
        <v>9</v>
      </c>
      <c r="B21" s="181"/>
      <c r="C21" s="182"/>
      <c r="D21" s="181"/>
      <c r="E21" s="182"/>
      <c r="F21" s="181"/>
      <c r="G21" s="182">
        <v>8</v>
      </c>
      <c r="H21" s="181">
        <v>8</v>
      </c>
      <c r="I21" s="182"/>
      <c r="J21" s="181"/>
      <c r="K21" s="183"/>
      <c r="L21" s="181"/>
      <c r="M21" s="182"/>
      <c r="N21" s="97"/>
    </row>
    <row r="22" spans="1:14" ht="30" customHeight="1" x14ac:dyDescent="0.35">
      <c r="A22" s="94">
        <v>10</v>
      </c>
      <c r="B22" s="181"/>
      <c r="C22" s="182"/>
      <c r="D22" s="181"/>
      <c r="E22" s="182"/>
      <c r="F22" s="181"/>
      <c r="G22" s="182">
        <v>8</v>
      </c>
      <c r="H22" s="181">
        <v>8</v>
      </c>
      <c r="I22" s="182"/>
      <c r="J22" s="181"/>
      <c r="K22" s="183"/>
      <c r="L22" s="181"/>
      <c r="M22" s="182"/>
      <c r="N22" s="97"/>
    </row>
    <row r="23" spans="1:14" ht="30" customHeight="1" x14ac:dyDescent="0.35">
      <c r="A23" s="94">
        <v>11</v>
      </c>
      <c r="B23" s="181"/>
      <c r="C23" s="182"/>
      <c r="D23" s="181"/>
      <c r="E23" s="182"/>
      <c r="F23" s="181"/>
      <c r="G23" s="182">
        <v>8</v>
      </c>
      <c r="H23" s="181">
        <v>5</v>
      </c>
      <c r="I23" s="182"/>
      <c r="J23" s="181"/>
      <c r="K23" s="183"/>
      <c r="L23" s="181"/>
      <c r="M23" s="182"/>
      <c r="N23" s="97"/>
    </row>
    <row r="24" spans="1:14" ht="30" customHeight="1" x14ac:dyDescent="0.35">
      <c r="A24" s="94">
        <v>12</v>
      </c>
      <c r="B24" s="181"/>
      <c r="C24" s="182"/>
      <c r="D24" s="181"/>
      <c r="E24" s="182"/>
      <c r="F24" s="181"/>
      <c r="G24" s="182">
        <v>8</v>
      </c>
      <c r="H24" s="181" t="s">
        <v>141</v>
      </c>
      <c r="I24" s="182"/>
      <c r="J24" s="181"/>
      <c r="K24" s="183"/>
      <c r="L24" s="181"/>
      <c r="M24" s="182"/>
      <c r="N24" s="97"/>
    </row>
    <row r="25" spans="1:14" ht="30" customHeight="1" x14ac:dyDescent="0.35">
      <c r="A25" s="94">
        <v>13</v>
      </c>
      <c r="B25" s="181"/>
      <c r="C25" s="182"/>
      <c r="D25" s="181"/>
      <c r="E25" s="182"/>
      <c r="F25" s="181"/>
      <c r="G25" s="182">
        <v>5</v>
      </c>
      <c r="H25" s="181">
        <v>8</v>
      </c>
      <c r="I25" s="182"/>
      <c r="J25" s="181"/>
      <c r="K25" s="183"/>
      <c r="L25" s="181"/>
      <c r="M25" s="182"/>
      <c r="N25" s="97"/>
    </row>
    <row r="26" spans="1:14" ht="30" customHeight="1" x14ac:dyDescent="0.35">
      <c r="A26" s="94">
        <v>14</v>
      </c>
      <c r="B26" s="181"/>
      <c r="C26" s="182"/>
      <c r="D26" s="181"/>
      <c r="E26" s="182"/>
      <c r="F26" s="181"/>
      <c r="G26" s="182" t="s">
        <v>141</v>
      </c>
      <c r="H26" s="181">
        <v>8</v>
      </c>
      <c r="I26" s="182"/>
      <c r="J26" s="181"/>
      <c r="K26" s="183"/>
      <c r="L26" s="181"/>
      <c r="M26" s="182"/>
      <c r="N26" s="97"/>
    </row>
    <row r="27" spans="1:14" ht="30" customHeight="1" x14ac:dyDescent="0.35">
      <c r="A27" s="94">
        <v>15</v>
      </c>
      <c r="B27" s="181"/>
      <c r="C27" s="182"/>
      <c r="D27" s="181"/>
      <c r="E27" s="182"/>
      <c r="F27" s="181"/>
      <c r="G27" s="182">
        <v>8</v>
      </c>
      <c r="H27" s="181">
        <v>8</v>
      </c>
      <c r="I27" s="182"/>
      <c r="J27" s="181"/>
      <c r="K27" s="183"/>
      <c r="L27" s="181"/>
      <c r="M27" s="182"/>
      <c r="N27" s="97"/>
    </row>
    <row r="28" spans="1:14" ht="30" customHeight="1" x14ac:dyDescent="0.35">
      <c r="A28" s="94">
        <v>16</v>
      </c>
      <c r="B28" s="181"/>
      <c r="C28" s="182"/>
      <c r="D28" s="181"/>
      <c r="E28" s="182"/>
      <c r="F28" s="181"/>
      <c r="G28" s="182">
        <v>8</v>
      </c>
      <c r="H28" s="181"/>
      <c r="I28" s="182"/>
      <c r="J28" s="181"/>
      <c r="K28" s="183"/>
      <c r="L28" s="181"/>
      <c r="M28" s="182"/>
      <c r="N28" s="97"/>
    </row>
    <row r="29" spans="1:14" ht="30" customHeight="1" x14ac:dyDescent="0.35">
      <c r="A29" s="94">
        <v>17</v>
      </c>
      <c r="B29" s="181"/>
      <c r="C29" s="182"/>
      <c r="D29" s="181"/>
      <c r="E29" s="182"/>
      <c r="F29" s="181"/>
      <c r="G29" s="182">
        <v>8</v>
      </c>
      <c r="H29" s="181"/>
      <c r="I29" s="182"/>
      <c r="J29" s="181"/>
      <c r="K29" s="183"/>
      <c r="L29" s="181"/>
      <c r="M29" s="182"/>
      <c r="N29" s="97"/>
    </row>
    <row r="30" spans="1:14" ht="30" customHeight="1" x14ac:dyDescent="0.35">
      <c r="A30" s="94">
        <v>18</v>
      </c>
      <c r="B30" s="181"/>
      <c r="C30" s="182"/>
      <c r="D30" s="181"/>
      <c r="E30" s="182"/>
      <c r="F30" s="181"/>
      <c r="G30" s="182">
        <v>8</v>
      </c>
      <c r="H30" s="181"/>
      <c r="I30" s="182"/>
      <c r="J30" s="181"/>
      <c r="K30" s="183"/>
      <c r="L30" s="181"/>
      <c r="M30" s="182"/>
      <c r="N30" s="97"/>
    </row>
    <row r="31" spans="1:14" ht="30" customHeight="1" x14ac:dyDescent="0.35">
      <c r="A31" s="94">
        <v>19</v>
      </c>
      <c r="B31" s="181"/>
      <c r="C31" s="182"/>
      <c r="D31" s="181"/>
      <c r="E31" s="182"/>
      <c r="F31" s="181"/>
      <c r="G31" s="182">
        <v>8</v>
      </c>
      <c r="H31" s="181"/>
      <c r="I31" s="182"/>
      <c r="J31" s="181"/>
      <c r="K31" s="183"/>
      <c r="L31" s="181"/>
      <c r="M31" s="182"/>
      <c r="N31" s="97"/>
    </row>
    <row r="32" spans="1:14" ht="30" customHeight="1" x14ac:dyDescent="0.35">
      <c r="A32" s="94">
        <v>20</v>
      </c>
      <c r="B32" s="181"/>
      <c r="C32" s="182"/>
      <c r="D32" s="181"/>
      <c r="E32" s="182"/>
      <c r="F32" s="181"/>
      <c r="G32" s="182">
        <v>5</v>
      </c>
      <c r="H32" s="181"/>
      <c r="I32" s="182"/>
      <c r="J32" s="181"/>
      <c r="K32" s="183"/>
      <c r="L32" s="181"/>
      <c r="M32" s="182"/>
      <c r="N32" s="97"/>
    </row>
    <row r="33" spans="1:17" ht="30" customHeight="1" x14ac:dyDescent="0.35">
      <c r="A33" s="94">
        <v>21</v>
      </c>
      <c r="B33" s="181"/>
      <c r="C33" s="182"/>
      <c r="D33" s="181"/>
      <c r="E33" s="182"/>
      <c r="F33" s="181"/>
      <c r="G33" s="182" t="s">
        <v>141</v>
      </c>
      <c r="H33" s="181"/>
      <c r="I33" s="182"/>
      <c r="J33" s="181"/>
      <c r="K33" s="183"/>
      <c r="L33" s="181"/>
      <c r="M33" s="182"/>
      <c r="N33" s="97"/>
    </row>
    <row r="34" spans="1:17" ht="30" customHeight="1" x14ac:dyDescent="0.35">
      <c r="A34" s="94">
        <v>22</v>
      </c>
      <c r="B34" s="181"/>
      <c r="C34" s="182"/>
      <c r="D34" s="181"/>
      <c r="E34" s="182"/>
      <c r="F34" s="181"/>
      <c r="G34" s="182"/>
      <c r="H34" s="181"/>
      <c r="I34" s="182"/>
      <c r="J34" s="181"/>
      <c r="K34" s="183"/>
      <c r="L34" s="181"/>
      <c r="M34" s="182"/>
      <c r="N34" s="97"/>
    </row>
    <row r="35" spans="1:17" ht="30" customHeight="1" x14ac:dyDescent="0.35">
      <c r="A35" s="94">
        <v>23</v>
      </c>
      <c r="B35" s="181"/>
      <c r="C35" s="182"/>
      <c r="D35" s="181"/>
      <c r="E35" s="182"/>
      <c r="F35" s="181"/>
      <c r="G35" s="182"/>
      <c r="H35" s="181"/>
      <c r="I35" s="182"/>
      <c r="J35" s="181"/>
      <c r="K35" s="183"/>
      <c r="L35" s="181"/>
      <c r="M35" s="182"/>
      <c r="N35" s="97"/>
    </row>
    <row r="36" spans="1:17" ht="30" customHeight="1" x14ac:dyDescent="0.35">
      <c r="A36" s="94">
        <v>24</v>
      </c>
      <c r="B36" s="181"/>
      <c r="C36" s="182"/>
      <c r="D36" s="181"/>
      <c r="E36" s="182"/>
      <c r="F36" s="181"/>
      <c r="G36" s="182"/>
      <c r="H36" s="181"/>
      <c r="I36" s="182"/>
      <c r="J36" s="181"/>
      <c r="K36" s="183"/>
      <c r="L36" s="181"/>
      <c r="M36" s="182"/>
      <c r="N36" s="97"/>
    </row>
    <row r="37" spans="1:17" ht="30" customHeight="1" x14ac:dyDescent="0.35">
      <c r="A37" s="94">
        <v>25</v>
      </c>
      <c r="B37" s="181"/>
      <c r="C37" s="182"/>
      <c r="D37" s="181"/>
      <c r="E37" s="182"/>
      <c r="F37" s="181"/>
      <c r="G37" s="182"/>
      <c r="H37" s="181"/>
      <c r="I37" s="182"/>
      <c r="J37" s="181"/>
      <c r="K37" s="183"/>
      <c r="L37" s="181"/>
      <c r="M37" s="182"/>
      <c r="N37" s="97"/>
    </row>
    <row r="38" spans="1:17" ht="30" customHeight="1" x14ac:dyDescent="0.35">
      <c r="A38" s="94">
        <v>26</v>
      </c>
      <c r="B38" s="181"/>
      <c r="C38" s="182"/>
      <c r="D38" s="181"/>
      <c r="E38" s="182"/>
      <c r="F38" s="181"/>
      <c r="G38" s="182"/>
      <c r="H38" s="181"/>
      <c r="I38" s="182"/>
      <c r="J38" s="181"/>
      <c r="K38" s="183"/>
      <c r="L38" s="181"/>
      <c r="M38" s="182"/>
      <c r="N38" s="97"/>
    </row>
    <row r="39" spans="1:17" ht="30" customHeight="1" x14ac:dyDescent="0.35">
      <c r="A39" s="94">
        <v>27</v>
      </c>
      <c r="B39" s="181"/>
      <c r="C39" s="182"/>
      <c r="D39" s="181"/>
      <c r="E39" s="182"/>
      <c r="F39" s="181"/>
      <c r="G39" s="182"/>
      <c r="H39" s="181"/>
      <c r="I39" s="182"/>
      <c r="J39" s="181"/>
      <c r="K39" s="183"/>
      <c r="L39" s="181"/>
      <c r="M39" s="182"/>
      <c r="N39" s="97"/>
    </row>
    <row r="40" spans="1:17" ht="30" customHeight="1" x14ac:dyDescent="0.35">
      <c r="A40" s="94">
        <v>28</v>
      </c>
      <c r="B40" s="181"/>
      <c r="C40" s="182"/>
      <c r="D40" s="181"/>
      <c r="E40" s="182"/>
      <c r="F40" s="181"/>
      <c r="G40" s="182"/>
      <c r="H40" s="181"/>
      <c r="I40" s="182"/>
      <c r="J40" s="181"/>
      <c r="K40" s="183"/>
      <c r="L40" s="181"/>
      <c r="M40" s="182"/>
      <c r="N40" s="97"/>
    </row>
    <row r="41" spans="1:17" ht="30" customHeight="1" x14ac:dyDescent="0.35">
      <c r="A41" s="94">
        <v>29</v>
      </c>
      <c r="B41" s="181"/>
      <c r="C41" s="182"/>
      <c r="D41" s="181"/>
      <c r="E41" s="182"/>
      <c r="F41" s="181"/>
      <c r="G41" s="182"/>
      <c r="H41" s="181"/>
      <c r="I41" s="182"/>
      <c r="J41" s="181"/>
      <c r="K41" s="183"/>
      <c r="L41" s="181"/>
      <c r="M41" s="182"/>
      <c r="N41" s="97"/>
    </row>
    <row r="42" spans="1:17" ht="30" customHeight="1" x14ac:dyDescent="0.35">
      <c r="A42" s="94">
        <v>30</v>
      </c>
      <c r="B42" s="181"/>
      <c r="C42" s="182"/>
      <c r="D42" s="181"/>
      <c r="E42" s="182"/>
      <c r="F42" s="181"/>
      <c r="G42" s="182"/>
      <c r="H42" s="181"/>
      <c r="I42" s="182"/>
      <c r="J42" s="181"/>
      <c r="K42" s="183"/>
      <c r="L42" s="181"/>
      <c r="M42" s="182"/>
      <c r="N42" s="97"/>
    </row>
    <row r="43" spans="1:17" ht="30" customHeight="1" x14ac:dyDescent="0.35">
      <c r="A43" s="94">
        <v>31</v>
      </c>
      <c r="B43" s="181"/>
      <c r="C43" s="182"/>
      <c r="D43" s="181"/>
      <c r="E43" s="182"/>
      <c r="F43" s="181"/>
      <c r="G43" s="182"/>
      <c r="H43" s="181"/>
      <c r="I43" s="182"/>
      <c r="J43" s="181"/>
      <c r="K43" s="183"/>
      <c r="L43" s="181"/>
      <c r="M43" s="182"/>
      <c r="N43" s="97"/>
    </row>
    <row r="44" spans="1:17" ht="30" customHeight="1" x14ac:dyDescent="0.35">
      <c r="A44" s="95" t="s">
        <v>101</v>
      </c>
      <c r="B44" s="96">
        <f>SUBTOTAL(109,B13:B43)</f>
        <v>0</v>
      </c>
      <c r="C44" s="96">
        <f>SUBTOTAL(109,C13:C43)</f>
        <v>0</v>
      </c>
      <c r="D44" s="96">
        <f>SUM(D13:D43)</f>
        <v>0</v>
      </c>
      <c r="E44" s="96">
        <f t="shared" ref="E44:M44" si="0">SUM(E13:E43)</f>
        <v>0</v>
      </c>
      <c r="F44" s="96">
        <f t="shared" si="0"/>
        <v>0</v>
      </c>
      <c r="G44" s="96">
        <f t="shared" si="0"/>
        <v>135</v>
      </c>
      <c r="H44" s="96">
        <f t="shared" si="0"/>
        <v>69</v>
      </c>
      <c r="I44" s="96">
        <f t="shared" si="0"/>
        <v>0</v>
      </c>
      <c r="J44" s="96">
        <f t="shared" si="0"/>
        <v>0</v>
      </c>
      <c r="K44" s="96">
        <f t="shared" si="0"/>
        <v>0</v>
      </c>
      <c r="L44" s="96">
        <f t="shared" si="0"/>
        <v>0</v>
      </c>
      <c r="M44" s="96">
        <f t="shared" si="0"/>
        <v>0</v>
      </c>
      <c r="N44" s="96">
        <f t="shared" ref="N44" si="1">SUM(B44:M44)</f>
        <v>204</v>
      </c>
    </row>
    <row r="48" spans="1:17" x14ac:dyDescent="0.35">
      <c r="L48" s="84" t="s">
        <v>123</v>
      </c>
      <c r="M48" s="85"/>
      <c r="N48" s="86"/>
      <c r="O48" s="87"/>
      <c r="P48" s="87"/>
      <c r="Q48" s="87"/>
    </row>
    <row r="49" spans="12:17" x14ac:dyDescent="0.35">
      <c r="L49" s="87"/>
      <c r="M49" s="6"/>
      <c r="N49" s="87"/>
      <c r="O49" s="87"/>
      <c r="P49" s="87"/>
      <c r="Q49" s="87"/>
    </row>
    <row r="50" spans="12:17" x14ac:dyDescent="0.35">
      <c r="L50" s="73" t="s">
        <v>124</v>
      </c>
      <c r="M50" s="9"/>
      <c r="N50" s="88"/>
      <c r="O50" s="89"/>
      <c r="P50" s="9"/>
      <c r="Q50" s="9"/>
    </row>
  </sheetData>
  <sheetProtection algorithmName="SHA-512" hashValue="xg0Sm02aO5H8SYi7o06nnp+kQ/bYGyPuyM2OGnSzlwEnMf+CvUQKlR4slyTcRl/oN7oTbLjBx8NJjMfDBtpTyA==" saltValue="5tOWcQVOY2rE+hoiXwyZ6A==" spinCount="100000" sheet="1" objects="1" scenarios="1"/>
  <mergeCells count="3">
    <mergeCell ref="M8:N8"/>
    <mergeCell ref="M7:N7"/>
    <mergeCell ref="B10:C10"/>
  </mergeCells>
  <printOptions horizontalCentered="1"/>
  <pageMargins left="0.7" right="0.7" top="0.75" bottom="0.75" header="0.3" footer="0.3"/>
  <pageSetup scale="4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13" zoomScaleNormal="100" zoomScaleSheetLayoutView="100" workbookViewId="0">
      <selection activeCell="M12" sqref="M12"/>
    </sheetView>
  </sheetViews>
  <sheetFormatPr defaultColWidth="8.7265625" defaultRowHeight="14.5" x14ac:dyDescent="0.35"/>
  <cols>
    <col min="1" max="1" width="21.453125" style="5" customWidth="1"/>
    <col min="2" max="2" width="1.1796875" style="5" customWidth="1"/>
    <col min="3" max="3" width="11.81640625" style="5" customWidth="1"/>
    <col min="4" max="4" width="13" style="5" customWidth="1"/>
    <col min="5" max="5" width="12.81640625" style="5" customWidth="1"/>
    <col min="6" max="6" width="10.54296875" style="5" customWidth="1"/>
    <col min="7" max="7" width="11" style="5" customWidth="1"/>
    <col min="8" max="8" width="9.1796875" style="5" customWidth="1"/>
    <col min="9" max="9" width="11.1796875" style="5" customWidth="1"/>
    <col min="10" max="10" width="14.453125" style="5" customWidth="1"/>
    <col min="11" max="11" width="14.81640625" style="211" customWidth="1"/>
    <col min="12" max="12" width="28.81640625" style="5" hidden="1" customWidth="1"/>
    <col min="13" max="13" width="11.54296875" style="5" bestFit="1" customWidth="1"/>
    <col min="14" max="14" width="10.81640625" style="5" bestFit="1" customWidth="1"/>
    <col min="15" max="15" width="10.54296875" style="5" bestFit="1" customWidth="1"/>
    <col min="16" max="16384" width="8.7265625" style="5"/>
  </cols>
  <sheetData>
    <row r="1" spans="1:14" x14ac:dyDescent="0.35">
      <c r="A1" s="6"/>
      <c r="B1" s="6"/>
      <c r="C1" s="6"/>
      <c r="D1" s="6"/>
      <c r="E1" s="6"/>
      <c r="F1" s="6"/>
      <c r="G1" s="6"/>
      <c r="H1" s="6"/>
      <c r="I1" s="6"/>
      <c r="J1" s="6"/>
    </row>
    <row r="2" spans="1:14" x14ac:dyDescent="0.35">
      <c r="A2" s="6"/>
      <c r="B2" s="6"/>
      <c r="C2" s="6"/>
      <c r="D2" s="6"/>
      <c r="E2" s="7" t="s">
        <v>87</v>
      </c>
      <c r="F2" s="305" t="str">
        <f>IF('Office Practice Form'!C19="", "", 'Office Practice Form'!C19)</f>
        <v>Mr. John Doe</v>
      </c>
      <c r="G2" s="305"/>
      <c r="H2" s="305"/>
      <c r="I2" s="305"/>
      <c r="J2" s="305"/>
    </row>
    <row r="3" spans="1:14" ht="15" customHeight="1" x14ac:dyDescent="0.35">
      <c r="A3" s="6"/>
      <c r="B3" s="6"/>
      <c r="C3" s="6"/>
      <c r="D3" s="6"/>
      <c r="E3" s="17" t="s">
        <v>104</v>
      </c>
      <c r="F3" s="305">
        <f>IF('Office Practice Form'!C20="", "", 'Office Practice Form'!C20)</f>
        <v>2016123456</v>
      </c>
      <c r="G3" s="305"/>
      <c r="H3" s="305"/>
      <c r="I3" s="305"/>
      <c r="J3" s="305"/>
    </row>
    <row r="4" spans="1:14" x14ac:dyDescent="0.35">
      <c r="A4" s="8" t="s">
        <v>60</v>
      </c>
      <c r="B4" s="8"/>
      <c r="C4" s="9"/>
      <c r="D4" s="9"/>
      <c r="E4" s="9"/>
      <c r="F4" s="9"/>
      <c r="G4" s="9"/>
      <c r="H4" s="9"/>
      <c r="I4" s="9"/>
      <c r="J4" s="9"/>
    </row>
    <row r="5" spans="1:14" ht="6.75" customHeight="1" x14ac:dyDescent="0.35">
      <c r="A5" s="9"/>
      <c r="B5" s="9"/>
      <c r="C5" s="9"/>
      <c r="D5" s="9"/>
      <c r="E5" s="9"/>
      <c r="F5" s="9"/>
      <c r="G5" s="9"/>
      <c r="H5" s="9"/>
      <c r="I5" s="9"/>
      <c r="J5" s="9"/>
    </row>
    <row r="6" spans="1:14" ht="18.5" x14ac:dyDescent="0.35">
      <c r="A6" s="10" t="s">
        <v>129</v>
      </c>
      <c r="B6" s="11"/>
      <c r="C6" s="13"/>
      <c r="D6" s="13" t="s">
        <v>136</v>
      </c>
      <c r="E6" s="12"/>
      <c r="F6" s="12"/>
      <c r="G6" s="117"/>
      <c r="H6" s="117"/>
      <c r="I6" s="112" t="s">
        <v>209</v>
      </c>
      <c r="J6" s="123" t="s">
        <v>121</v>
      </c>
    </row>
    <row r="7" spans="1:14" ht="5.25" customHeight="1" x14ac:dyDescent="0.35">
      <c r="A7" s="14"/>
      <c r="B7" s="14"/>
      <c r="C7" s="15"/>
      <c r="D7" s="9"/>
      <c r="E7" s="9"/>
      <c r="F7" s="9"/>
      <c r="G7" s="9"/>
      <c r="H7" s="9"/>
      <c r="I7" s="9"/>
      <c r="J7" s="9"/>
    </row>
    <row r="8" spans="1:14" x14ac:dyDescent="0.35">
      <c r="A8" s="34" t="s">
        <v>19</v>
      </c>
      <c r="B8" s="77" t="s">
        <v>7</v>
      </c>
      <c r="C8" s="306">
        <f ca="1">TODAY()</f>
        <v>43883</v>
      </c>
      <c r="D8" s="306"/>
      <c r="E8" s="82"/>
      <c r="F8" s="264"/>
      <c r="G8" s="77"/>
      <c r="H8" s="77"/>
      <c r="I8" s="265" t="s">
        <v>24</v>
      </c>
      <c r="J8" s="296">
        <v>1</v>
      </c>
    </row>
    <row r="9" spans="1:14" s="211" customFormat="1" ht="5.5" customHeight="1" thickBot="1" x14ac:dyDescent="0.4">
      <c r="A9" s="235"/>
      <c r="B9" s="236"/>
      <c r="C9" s="269"/>
      <c r="D9" s="269"/>
      <c r="E9" s="236"/>
      <c r="F9" s="270"/>
      <c r="G9" s="236"/>
      <c r="H9" s="236"/>
      <c r="I9" s="271"/>
      <c r="J9" s="272"/>
    </row>
    <row r="10" spans="1:14" ht="9" customHeight="1" thickBot="1" x14ac:dyDescent="0.4">
      <c r="A10" s="304"/>
      <c r="B10" s="304"/>
      <c r="C10" s="304"/>
      <c r="D10" s="304"/>
      <c r="E10" s="304"/>
      <c r="F10" s="304"/>
      <c r="G10" s="304"/>
      <c r="H10" s="304"/>
      <c r="I10" s="304"/>
      <c r="J10" s="304"/>
    </row>
    <row r="11" spans="1:14" ht="15" thickBot="1" x14ac:dyDescent="0.4">
      <c r="A11" s="31" t="s">
        <v>201</v>
      </c>
      <c r="B11" s="32" t="s">
        <v>7</v>
      </c>
      <c r="C11" s="37"/>
      <c r="D11" s="37"/>
      <c r="E11" s="37"/>
      <c r="F11" s="37"/>
      <c r="G11" s="37"/>
      <c r="H11" s="37"/>
      <c r="I11" s="37"/>
      <c r="J11" s="39"/>
    </row>
    <row r="12" spans="1:14" ht="11.25" customHeight="1" x14ac:dyDescent="0.35">
      <c r="A12" s="34"/>
      <c r="B12" s="16"/>
      <c r="C12" s="222"/>
      <c r="D12" s="222"/>
      <c r="E12" s="222"/>
      <c r="F12" s="223"/>
      <c r="G12" s="202"/>
      <c r="H12" s="320" t="s">
        <v>211</v>
      </c>
      <c r="I12" s="317" t="s">
        <v>170</v>
      </c>
      <c r="J12" s="317" t="s">
        <v>210</v>
      </c>
    </row>
    <row r="13" spans="1:14" ht="15" customHeight="1" thickBot="1" x14ac:dyDescent="0.4">
      <c r="A13" s="283" t="s">
        <v>28</v>
      </c>
      <c r="B13" s="135"/>
      <c r="C13" s="134" t="s">
        <v>105</v>
      </c>
      <c r="D13" s="134" t="s">
        <v>25</v>
      </c>
      <c r="E13" s="134" t="s">
        <v>26</v>
      </c>
      <c r="F13" s="203" t="s">
        <v>19</v>
      </c>
      <c r="G13" s="203" t="s">
        <v>169</v>
      </c>
      <c r="H13" s="321"/>
      <c r="I13" s="318"/>
      <c r="J13" s="318"/>
      <c r="L13" s="204"/>
    </row>
    <row r="14" spans="1:14" ht="15" thickTop="1" x14ac:dyDescent="0.35">
      <c r="A14" s="287" t="s">
        <v>36</v>
      </c>
      <c r="B14" s="22"/>
      <c r="C14" s="46">
        <v>2016</v>
      </c>
      <c r="D14" s="48">
        <v>42736</v>
      </c>
      <c r="E14" s="48">
        <v>42738</v>
      </c>
      <c r="F14" s="212">
        <f ca="1">IF(ISBLANK(D14),"",C8)</f>
        <v>43883</v>
      </c>
      <c r="G14" s="212" t="str">
        <f ca="1">IF(ISBLANK(D14),"",IF(C8&lt;DATE(YEAR(D14),MONTH(D14)+8,DAY(D14)+1),"&lt;= 8 Months","&gt;8 Months"))</f>
        <v>&gt;8 Months</v>
      </c>
      <c r="H14" s="278">
        <f>'Training LOG'!I25</f>
        <v>17</v>
      </c>
      <c r="I14" s="218" t="str">
        <f ca="1">IF(ISBLANK(D14),"",IF(C8&lt;DATE(YEAR(D14),MONTH(D14)+8,DAY(D14)+1),"Full Credit","Half Credit"))</f>
        <v>Half Credit</v>
      </c>
      <c r="J14" s="221">
        <f ca="1">IF(C8&lt;DATE(YEAR(D14),MONTH(D14)+8,DAY(D14)+1),H14,H14/2)</f>
        <v>8.5</v>
      </c>
      <c r="L14" s="190">
        <f>D14</f>
        <v>42736</v>
      </c>
      <c r="N14" s="204"/>
    </row>
    <row r="15" spans="1:14" x14ac:dyDescent="0.35">
      <c r="A15" s="282"/>
      <c r="B15" s="27"/>
      <c r="C15" s="46"/>
      <c r="D15" s="48"/>
      <c r="E15" s="48"/>
      <c r="F15" s="212" t="str">
        <f>IF(ISBLANK(D15),"",C8)</f>
        <v/>
      </c>
      <c r="G15" s="206" t="str">
        <f>IF(ISBLANK(D15),"",IF(C8&lt;DATE(YEAR(D15),MONTH(D15)+8,DAY(D15)+1),"&lt;= 8 Months","&gt;8 Months"))</f>
        <v/>
      </c>
      <c r="H15" s="280"/>
      <c r="I15" s="218" t="str">
        <f>IF(ISBLANK(D15),"",IF(C8&lt;DATE(YEAR(D15),MONTH(D15)+8,DAY(D15)+1),"Full Credit","Half Credit"))</f>
        <v/>
      </c>
      <c r="J15" s="221">
        <f ca="1">IF(C8&lt;DATE(YEAR(D15),MONTH(D15)+8,DAY(D15)+1),H15,H15/2)</f>
        <v>0</v>
      </c>
      <c r="L15" s="190">
        <f ca="1">C8</f>
        <v>43883</v>
      </c>
      <c r="N15" s="204"/>
    </row>
    <row r="16" spans="1:14" ht="16" x14ac:dyDescent="0.4">
      <c r="A16" s="282"/>
      <c r="B16" s="27"/>
      <c r="C16" s="46"/>
      <c r="D16" s="48"/>
      <c r="E16" s="48"/>
      <c r="F16" s="212" t="str">
        <f>IF(ISBLANK(D16),"",C8)</f>
        <v/>
      </c>
      <c r="G16" s="206" t="str">
        <f>IF(ISBLANK(D16),"",IF(C8&lt;DATE(YEAR(D16),MONTH(D16)+8,DAY(D16)+1),"&lt;= 8 Months","&gt;8 Months"))</f>
        <v/>
      </c>
      <c r="H16" s="280"/>
      <c r="I16" s="218" t="str">
        <f>IF(ISBLANK(D16),"",IF(C8&lt;DATE(YEAR(D16),MONTH(D16)+8,DAY(D16)+1),"Full Credit","Half Credit"))</f>
        <v/>
      </c>
      <c r="J16" s="221">
        <f ca="1">IF(C8&lt;DATE(YEAR(D16),MONTH(D16)+8,DAY(D16)+1),H16,H16/2)</f>
        <v>0</v>
      </c>
      <c r="L16" s="191" t="str">
        <f ca="1">IF(DATEDIF(L14,L15,"y")=0,"",DATEDIF(L14,L15,"y")&amp;" years ")&amp;IF(DATEDIF(L14,L15,"ym")=0,"",DATEDIF(L14,L15,"ym")&amp;" months ")&amp;DATEDIF(L14,L15,"md")&amp;" days"</f>
        <v>3 years 1 months 21 days</v>
      </c>
      <c r="M16" s="281"/>
      <c r="N16" s="211"/>
    </row>
    <row r="17" spans="1:14" ht="16" x14ac:dyDescent="0.4">
      <c r="A17" s="282"/>
      <c r="B17" s="27"/>
      <c r="C17" s="46"/>
      <c r="D17" s="48"/>
      <c r="E17" s="48"/>
      <c r="F17" s="212" t="str">
        <f>IF(ISBLANK(D17),"",C8)</f>
        <v/>
      </c>
      <c r="G17" s="206" t="str">
        <f>IF(ISBLANK(D17),"",IF(C8&lt;DATE(YEAR(D17),MONTH(D17)+8,DAY(D17)+1),"&lt;= 8 Months","&gt;8 Months"))</f>
        <v/>
      </c>
      <c r="H17" s="280"/>
      <c r="I17" s="218" t="str">
        <f>IF(ISBLANK(D17),"",IF(C8&lt;DATE(YEAR(D17),MONTH(D17)+8,DAY(D17)+1),"Full Credit","Half Credit"))</f>
        <v/>
      </c>
      <c r="J17" s="221">
        <f ca="1">IF(C8&lt;DATE(YEAR(D17),MONTH(D17)+8,DAY(D17)+1),H17,H17/2)</f>
        <v>0</v>
      </c>
      <c r="L17" s="191"/>
    </row>
    <row r="18" spans="1:14" ht="16" x14ac:dyDescent="0.4">
      <c r="A18" s="282"/>
      <c r="B18" s="27"/>
      <c r="C18" s="46"/>
      <c r="D18" s="48"/>
      <c r="E18" s="48"/>
      <c r="F18" s="212" t="str">
        <f>IF(ISBLANK(D18),"",C8)</f>
        <v/>
      </c>
      <c r="G18" s="206" t="str">
        <f>IF(ISBLANK(D18),"",IF(C8&lt;DATE(YEAR(D18),MONTH(D18)+8,DAY(D18)+1),"&lt;= 8 Months","&gt;8 Months"))</f>
        <v/>
      </c>
      <c r="H18" s="280"/>
      <c r="I18" s="218" t="str">
        <f>IF(ISBLANK(D18),"",IF(C8&lt;DATE(YEAR(D18),MONTH(D18)+8,DAY(D18)+1),"Full Credit","Half Credit"))</f>
        <v/>
      </c>
      <c r="J18" s="221">
        <f ca="1">IF(C8&lt;DATE(YEAR(D18),MONTH(D18)+8,DAY(D18)+1),H18,H18/2)</f>
        <v>0</v>
      </c>
      <c r="L18" s="191"/>
    </row>
    <row r="19" spans="1:14" ht="16" x14ac:dyDescent="0.4">
      <c r="A19" s="282"/>
      <c r="B19" s="27"/>
      <c r="C19" s="46"/>
      <c r="D19" s="48"/>
      <c r="E19" s="48"/>
      <c r="F19" s="212" t="str">
        <f>IF(ISBLANK(D19),"",C8)</f>
        <v/>
      </c>
      <c r="G19" s="206" t="str">
        <f>IF(ISBLANK(D19),"",IF(C8&lt;DATE(YEAR(D19),MONTH(D19)+8,DAY(D19)+1),"&lt;= 8 Months","&gt;8 Months"))</f>
        <v/>
      </c>
      <c r="H19" s="280"/>
      <c r="I19" s="218" t="str">
        <f>IF(ISBLANK(D19),"",IF(C8&lt;DATE(YEAR(D19),MONTH(D19)+8,DAY(D19)+1),"Full Credit","Half Credit"))</f>
        <v/>
      </c>
      <c r="J19" s="221">
        <f ca="1">IF(C8&lt;DATE(YEAR(D19),MONTH(D19)+8,DAY(D19)+1),H19,H19/2)</f>
        <v>0</v>
      </c>
      <c r="L19" s="191"/>
    </row>
    <row r="20" spans="1:14" x14ac:dyDescent="0.35">
      <c r="A20" s="282"/>
      <c r="B20" s="9"/>
      <c r="C20" s="46"/>
      <c r="D20" s="48"/>
      <c r="E20" s="48"/>
      <c r="F20" s="212" t="str">
        <f>IF(ISBLANK(D20),"",C8)</f>
        <v/>
      </c>
      <c r="G20" s="206" t="str">
        <f>IF(ISBLANK(D20),"",IF(C8&lt;DATE(YEAR(D20),MONTH(D20)+8,DAY(D20)+1),"&lt;= 8 Months","&gt;8 Months"))</f>
        <v/>
      </c>
      <c r="H20" s="46"/>
      <c r="I20" s="218" t="str">
        <f>IF(ISBLANK(D20),"",IF(C8&lt;DATE(YEAR(D20),MONTH(D20)+8,DAY(D20)+1),"Full Credit","Half Credit"))</f>
        <v/>
      </c>
      <c r="J20" s="221">
        <f ca="1">IF(C8&lt;DATE(YEAR(D20),MONTH(D20)+8,DAY(D20)+1),H20,H20/2)</f>
        <v>0</v>
      </c>
      <c r="L20" s="189" t="str">
        <f ca="1">IF(L15&lt;DATE(YEAR(L14),MONTH(L14)+8,DAY(L14)+1),"Full Credit","Half Credit")</f>
        <v>Half Credit</v>
      </c>
      <c r="M20" s="204"/>
      <c r="N20" s="189"/>
    </row>
    <row r="21" spans="1:14" x14ac:dyDescent="0.35">
      <c r="A21" s="282"/>
      <c r="B21" s="9"/>
      <c r="C21" s="46"/>
      <c r="D21" s="48"/>
      <c r="E21" s="48"/>
      <c r="F21" s="212" t="str">
        <f>IF(ISBLANK(D21),"",C8)</f>
        <v/>
      </c>
      <c r="G21" s="206" t="str">
        <f>IF(ISBLANK(D21),"",IF(C8&lt;DATE(YEAR(D21),MONTH(D21)+8,DAY(D21)+1),"&lt;= 8 Months","&gt;8 Months"))</f>
        <v/>
      </c>
      <c r="H21" s="46"/>
      <c r="I21" s="218" t="str">
        <f>IF(ISBLANK(D21),"",IF(C8&lt;DATE(YEAR(D21),MONTH(D21)+8,DAY(D21)+1),"Full Credit","Half Credit"))</f>
        <v/>
      </c>
      <c r="J21" s="221">
        <f ca="1">IF(C8&lt;DATE(YEAR(D21),MONTH(D21)+8,DAY(D21)+1),H21,H21/2)</f>
        <v>0</v>
      </c>
    </row>
    <row r="22" spans="1:14" x14ac:dyDescent="0.35">
      <c r="A22" s="282"/>
      <c r="B22" s="9"/>
      <c r="C22" s="46"/>
      <c r="D22" s="48"/>
      <c r="E22" s="48"/>
      <c r="F22" s="212" t="str">
        <f>IF(ISBLANK(D22),"",C8)</f>
        <v/>
      </c>
      <c r="G22" s="206" t="str">
        <f>IF(ISBLANK(D22),"",IF(C8&lt;DATE(YEAR(D22),MONTH(D22)+8,DAY(D22)+1),"&lt;= 8 Months","&gt;8 Months"))</f>
        <v/>
      </c>
      <c r="H22" s="46"/>
      <c r="I22" s="218" t="str">
        <f>IF(ISBLANK(D22),"",IF(C8&lt;DATE(YEAR(D22),MONTH(D22)+8,DAY(D22)+1),"Full Credit","Half Credit"))</f>
        <v/>
      </c>
      <c r="J22" s="221">
        <f ca="1">IF(C8&lt;DATE(YEAR(D22),MONTH(D22)+8,DAY(D22)+1),H22,H22/2)</f>
        <v>0</v>
      </c>
    </row>
    <row r="23" spans="1:14" x14ac:dyDescent="0.35">
      <c r="A23" s="209"/>
      <c r="B23" s="13"/>
      <c r="C23" s="209"/>
      <c r="D23" s="274"/>
      <c r="E23" s="274"/>
      <c r="F23" s="209"/>
      <c r="G23" s="209"/>
      <c r="H23" s="209"/>
      <c r="I23" s="50"/>
      <c r="J23" s="275"/>
    </row>
    <row r="24" spans="1:14" x14ac:dyDescent="0.35">
      <c r="A24" s="9"/>
      <c r="B24" s="9"/>
      <c r="C24" s="9"/>
      <c r="D24" s="9"/>
      <c r="E24" s="9"/>
      <c r="F24" s="276"/>
      <c r="G24" s="277"/>
      <c r="H24" s="277"/>
      <c r="I24" s="51" t="s">
        <v>120</v>
      </c>
      <c r="J24" s="5">
        <f ca="1">SUM(J14:J22)</f>
        <v>8.5</v>
      </c>
    </row>
    <row r="25" spans="1:14" ht="5.25" customHeight="1" thickBot="1" x14ac:dyDescent="0.4">
      <c r="A25" s="13"/>
      <c r="B25" s="13"/>
      <c r="C25" s="13"/>
      <c r="D25" s="13"/>
      <c r="E25" s="13"/>
      <c r="F25" s="83"/>
      <c r="G25" s="101"/>
      <c r="H25" s="101"/>
      <c r="I25" s="50"/>
      <c r="J25" s="211"/>
    </row>
    <row r="26" spans="1:14" ht="15" thickBot="1" x14ac:dyDescent="0.4">
      <c r="A26" s="31" t="s">
        <v>82</v>
      </c>
      <c r="B26" s="32" t="s">
        <v>7</v>
      </c>
      <c r="C26" s="37" t="s">
        <v>86</v>
      </c>
      <c r="D26" s="37"/>
      <c r="E26" s="37"/>
      <c r="F26" s="114"/>
      <c r="G26" s="37"/>
      <c r="H26" s="37"/>
      <c r="I26" s="37"/>
      <c r="J26" s="115" t="s">
        <v>83</v>
      </c>
    </row>
    <row r="27" spans="1:14" x14ac:dyDescent="0.35">
      <c r="A27" s="33" t="s">
        <v>161</v>
      </c>
      <c r="B27" s="215" t="s">
        <v>7</v>
      </c>
      <c r="C27" s="13"/>
      <c r="D27" s="13"/>
      <c r="E27" s="13"/>
      <c r="F27" s="120"/>
      <c r="G27" s="74"/>
      <c r="H27" s="74"/>
      <c r="I27" s="74"/>
      <c r="J27" s="284" t="str">
        <f ca="1">IF(OR(AND(J24&gt;=200, 'Office Practice Form'!D13=200), AND(J24&gt;=400, 'Office Practice Form'!D13=400)), "Compliant", "Non Compliant")</f>
        <v>Non Compliant</v>
      </c>
      <c r="M27" s="150"/>
    </row>
    <row r="28" spans="1:14" ht="15" thickBot="1" x14ac:dyDescent="0.4">
      <c r="A28" s="235" t="s">
        <v>76</v>
      </c>
      <c r="B28" s="236" t="s">
        <v>7</v>
      </c>
      <c r="C28" s="319"/>
      <c r="D28" s="319"/>
      <c r="E28" s="319"/>
      <c r="F28" s="319"/>
      <c r="G28" s="319"/>
      <c r="H28" s="319"/>
      <c r="I28" s="319"/>
      <c r="J28" s="285" t="s">
        <v>171</v>
      </c>
      <c r="K28" s="33"/>
    </row>
    <row r="29" spans="1:14" x14ac:dyDescent="0.35">
      <c r="A29" s="13"/>
      <c r="B29" s="13"/>
      <c r="C29" s="13"/>
      <c r="D29" s="121"/>
      <c r="E29" s="211"/>
      <c r="F29" s="120"/>
      <c r="G29" s="224"/>
      <c r="H29" s="224"/>
      <c r="I29" s="225" t="s">
        <v>85</v>
      </c>
      <c r="J29" s="226" t="str">
        <f ca="1">IF(AND(OR(J28="Compliant",J28=""),J27="Compliant"),"P","F")</f>
        <v>F</v>
      </c>
      <c r="K29" s="210"/>
    </row>
    <row r="30" spans="1:14" ht="6" customHeight="1" thickBot="1" x14ac:dyDescent="0.4">
      <c r="A30" s="13"/>
      <c r="B30" s="13"/>
      <c r="C30" s="13"/>
      <c r="D30" s="13"/>
      <c r="E30" s="121"/>
      <c r="F30" s="120"/>
      <c r="G30" s="13"/>
      <c r="H30" s="13"/>
      <c r="I30" s="13"/>
      <c r="J30" s="74"/>
    </row>
    <row r="31" spans="1:14" ht="15" thickBot="1" x14ac:dyDescent="0.4">
      <c r="A31" s="213" t="s">
        <v>134</v>
      </c>
      <c r="B31" s="214"/>
      <c r="C31" s="37" t="s">
        <v>86</v>
      </c>
      <c r="D31" s="37"/>
      <c r="E31" s="37"/>
      <c r="F31" s="37"/>
      <c r="G31" s="37"/>
      <c r="H31" s="37"/>
      <c r="I31" s="37"/>
      <c r="J31" s="39"/>
    </row>
    <row r="32" spans="1:14" x14ac:dyDescent="0.35">
      <c r="A32" s="13" t="s">
        <v>135</v>
      </c>
      <c r="B32" s="30"/>
      <c r="C32" s="211"/>
      <c r="D32" s="13"/>
      <c r="E32" s="13"/>
      <c r="F32" s="12">
        <f>'Student''s Feedback'!F37</f>
        <v>85</v>
      </c>
      <c r="G32" s="12"/>
      <c r="H32" s="12"/>
      <c r="I32" s="12"/>
      <c r="J32" s="243" t="str">
        <f>LOOKUP(F32, {0,60,63,67,70,73,77,80,83,87,90}, {"F","D","D+","C-","C","C+","B-","B","B+","A-","A"})</f>
        <v>B+</v>
      </c>
    </row>
    <row r="33" spans="1:10" x14ac:dyDescent="0.35">
      <c r="A33" s="83"/>
      <c r="B33" s="83"/>
      <c r="C33" s="13"/>
      <c r="D33" s="83"/>
      <c r="E33" s="83"/>
      <c r="F33" s="83"/>
      <c r="G33" s="83"/>
      <c r="H33" s="83"/>
      <c r="I33" s="83"/>
      <c r="J33" s="83"/>
    </row>
    <row r="34" spans="1:10" x14ac:dyDescent="0.35">
      <c r="A34" s="13"/>
      <c r="B34" s="13"/>
      <c r="C34" s="13"/>
      <c r="D34" s="13"/>
      <c r="E34" s="13"/>
      <c r="F34" s="13"/>
      <c r="G34" s="13"/>
      <c r="H34" s="13"/>
      <c r="I34" s="13"/>
    </row>
  </sheetData>
  <sheetProtection algorithmName="SHA-512" hashValue="Y58cANyb8Cy1mL9DFttH9ljUI8e+F1gdLZ7WC4llsPacpEuOXfYBumlpeONwZN6aOxXQt47GPjt4QUBWzGSPsw==" saltValue="949BFFpGZF+SiDHN9NnD1g==" spinCount="100000" sheet="1" objects="1" scenarios="1"/>
  <dataConsolidate/>
  <mergeCells count="8">
    <mergeCell ref="I12:I13"/>
    <mergeCell ref="J12:J13"/>
    <mergeCell ref="C28:I28"/>
    <mergeCell ref="A10:J10"/>
    <mergeCell ref="F2:J2"/>
    <mergeCell ref="F3:J3"/>
    <mergeCell ref="C8:D8"/>
    <mergeCell ref="H12:H13"/>
  </mergeCells>
  <dataValidations count="3">
    <dataValidation type="date" operator="greaterThanOrEqual" allowBlank="1" showInputMessage="1" showErrorMessage="1" sqref="E23">
      <formula1>D23</formula1>
    </dataValidation>
    <dataValidation type="date" operator="greaterThanOrEqual" allowBlank="1" showInputMessage="1" showErrorMessage="1" sqref="L15">
      <formula1>L14</formula1>
    </dataValidation>
    <dataValidation type="date" operator="greaterThan" allowBlank="1" showErrorMessage="1" error="End Date must be greater than Start Date" prompt="_x000a_" sqref="E14:E22">
      <formula1>D14</formula1>
    </dataValidation>
  </dataValidations>
  <pageMargins left="0.7" right="0.7" top="0.75" bottom="0.75" header="0.3" footer="0.3"/>
  <pageSetup paperSize="9" scale="7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List!$G$1:$G$3</xm:f>
          </x14:formula1>
          <xm:sqref>J28</xm:sqref>
        </x14:dataValidation>
        <x14:dataValidation type="list" allowBlank="1" showInputMessage="1" showErrorMessage="1">
          <x14:formula1>
            <xm:f>List!$E$1:$E$4</xm:f>
          </x14:formula1>
          <xm:sqref>A14:A23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0"/>
  <sheetViews>
    <sheetView topLeftCell="A34" zoomScaleNormal="100" zoomScaleSheetLayoutView="100" workbookViewId="0">
      <selection activeCell="K11" sqref="K11"/>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tr">
        <f>'Office Practice Form'!E2:I3</f>
        <v>Student name:</v>
      </c>
      <c r="F2" s="305" t="str">
        <f>'Office Practice Form'!F2</f>
        <v>Mr. John Doe</v>
      </c>
      <c r="G2" s="305"/>
      <c r="H2" s="305"/>
      <c r="I2" s="305"/>
    </row>
    <row r="3" spans="1:11" ht="15" customHeight="1" x14ac:dyDescent="0.35">
      <c r="A3" s="6"/>
      <c r="B3" s="6"/>
      <c r="C3" s="6"/>
      <c r="D3" s="6"/>
      <c r="E3" s="17" t="str">
        <f>'Office Practice Form'!E3</f>
        <v>ID:</v>
      </c>
      <c r="F3" s="307">
        <f>'Office Practice Form'!F3</f>
        <v>2016123456</v>
      </c>
      <c r="G3" s="307"/>
      <c r="H3" s="307"/>
      <c r="I3" s="307"/>
    </row>
    <row r="4" spans="1:11" x14ac:dyDescent="0.35">
      <c r="A4" s="8" t="s">
        <v>60</v>
      </c>
      <c r="B4" s="8"/>
      <c r="C4" s="9"/>
      <c r="D4" s="9"/>
      <c r="E4" s="9"/>
      <c r="F4" s="9"/>
      <c r="G4" s="9"/>
      <c r="H4" s="9"/>
      <c r="I4" s="9"/>
    </row>
    <row r="5" spans="1:11" ht="6.75" customHeight="1" x14ac:dyDescent="0.35">
      <c r="A5" s="9"/>
      <c r="B5" s="9"/>
      <c r="C5" s="9"/>
      <c r="D5" s="9"/>
      <c r="E5" s="9"/>
      <c r="F5" s="9"/>
      <c r="G5" s="9"/>
      <c r="H5" s="9"/>
      <c r="I5" s="9"/>
    </row>
    <row r="6" spans="1:11" ht="18.5" x14ac:dyDescent="0.35">
      <c r="A6" s="10" t="s">
        <v>128</v>
      </c>
      <c r="B6" s="11"/>
      <c r="C6" s="13"/>
      <c r="D6" s="13"/>
      <c r="E6" s="99"/>
      <c r="F6" s="99"/>
      <c r="G6" s="99"/>
      <c r="H6" s="113" t="s">
        <v>133</v>
      </c>
      <c r="I6" s="136" t="s">
        <v>121</v>
      </c>
      <c r="J6" s="196"/>
      <c r="K6" s="196"/>
    </row>
    <row r="7" spans="1:11" ht="5.25" customHeight="1" x14ac:dyDescent="0.35">
      <c r="A7" s="14"/>
      <c r="B7" s="14"/>
      <c r="C7" s="15"/>
      <c r="D7" s="9"/>
      <c r="E7" s="9"/>
      <c r="F7" s="9"/>
      <c r="G7" s="9"/>
      <c r="H7" s="9"/>
      <c r="I7" s="9"/>
    </row>
    <row r="8" spans="1:11" x14ac:dyDescent="0.35">
      <c r="A8" s="7" t="s">
        <v>19</v>
      </c>
      <c r="B8" s="16" t="s">
        <v>7</v>
      </c>
      <c r="C8" s="327">
        <f ca="1">'Office Practice Form'!C8</f>
        <v>43883</v>
      </c>
      <c r="D8" s="327"/>
      <c r="E8" s="13"/>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18.75" customHeight="1" thickBot="1" x14ac:dyDescent="0.4">
      <c r="A11" s="137" t="s">
        <v>37</v>
      </c>
      <c r="B11" s="138"/>
      <c r="C11" s="139" t="s">
        <v>0</v>
      </c>
      <c r="D11" s="139"/>
      <c r="E11" s="139"/>
      <c r="F11" s="139" t="s">
        <v>10</v>
      </c>
      <c r="G11" s="139" t="s">
        <v>1</v>
      </c>
      <c r="H11" s="118"/>
      <c r="I11" s="119"/>
    </row>
    <row r="12" spans="1:11" ht="5.25" customHeight="1" x14ac:dyDescent="0.35">
      <c r="A12" s="9"/>
      <c r="B12" s="9"/>
      <c r="C12" s="9"/>
      <c r="D12" s="9"/>
      <c r="E12" s="9"/>
      <c r="F12" s="9"/>
      <c r="G12" s="9"/>
      <c r="H12" s="9"/>
      <c r="I12" s="9"/>
    </row>
    <row r="13" spans="1:11" ht="48" customHeight="1" x14ac:dyDescent="0.35">
      <c r="A13" s="140" t="s">
        <v>56</v>
      </c>
      <c r="B13" s="22"/>
      <c r="C13" s="325" t="s">
        <v>57</v>
      </c>
      <c r="D13" s="325"/>
      <c r="E13" s="325"/>
      <c r="F13" s="52">
        <v>9</v>
      </c>
      <c r="G13" s="323"/>
      <c r="H13" s="323"/>
      <c r="I13" s="323"/>
    </row>
    <row r="14" spans="1:11" ht="10" customHeight="1" x14ac:dyDescent="0.35">
      <c r="A14" s="140"/>
      <c r="B14" s="9"/>
      <c r="C14" s="76"/>
      <c r="D14" s="76"/>
      <c r="E14" s="76"/>
      <c r="F14" s="141"/>
      <c r="G14" s="9"/>
      <c r="H14" s="9"/>
      <c r="I14" s="9"/>
    </row>
    <row r="15" spans="1:11" ht="33" customHeight="1" x14ac:dyDescent="0.35">
      <c r="A15" s="140" t="s">
        <v>29</v>
      </c>
      <c r="B15" s="22"/>
      <c r="C15" s="325" t="s">
        <v>68</v>
      </c>
      <c r="D15" s="325"/>
      <c r="E15" s="325"/>
      <c r="F15" s="52">
        <v>8</v>
      </c>
      <c r="G15" s="323"/>
      <c r="H15" s="323"/>
      <c r="I15" s="323"/>
    </row>
    <row r="16" spans="1:11" ht="10" customHeight="1" x14ac:dyDescent="0.35">
      <c r="A16" s="140"/>
      <c r="B16" s="9"/>
      <c r="C16" s="325"/>
      <c r="D16" s="325"/>
      <c r="E16" s="325"/>
      <c r="F16" s="141"/>
      <c r="G16" s="9"/>
      <c r="H16" s="9"/>
      <c r="I16" s="9"/>
    </row>
    <row r="17" spans="1:9" x14ac:dyDescent="0.35">
      <c r="A17" s="140" t="s">
        <v>4</v>
      </c>
      <c r="B17" s="22"/>
      <c r="C17" s="325" t="s">
        <v>5</v>
      </c>
      <c r="D17" s="325"/>
      <c r="E17" s="325"/>
      <c r="F17" s="52">
        <v>9</v>
      </c>
      <c r="G17" s="323"/>
      <c r="H17" s="323"/>
      <c r="I17" s="323"/>
    </row>
    <row r="18" spans="1:9" ht="10" customHeight="1" x14ac:dyDescent="0.35">
      <c r="A18" s="140"/>
      <c r="B18" s="9"/>
      <c r="C18" s="325"/>
      <c r="D18" s="325"/>
      <c r="E18" s="325"/>
      <c r="F18" s="141"/>
      <c r="G18" s="9"/>
      <c r="H18" s="9"/>
      <c r="I18" s="9"/>
    </row>
    <row r="19" spans="1:9" ht="28.5" customHeight="1" x14ac:dyDescent="0.35">
      <c r="A19" s="140" t="s">
        <v>2</v>
      </c>
      <c r="B19" s="22"/>
      <c r="C19" s="325" t="s">
        <v>69</v>
      </c>
      <c r="D19" s="325"/>
      <c r="E19" s="325"/>
      <c r="F19" s="52">
        <v>9</v>
      </c>
      <c r="G19" s="323"/>
      <c r="H19" s="323"/>
      <c r="I19" s="323"/>
    </row>
    <row r="20" spans="1:9" s="2" customFormat="1" ht="10" customHeight="1" x14ac:dyDescent="0.35">
      <c r="A20" s="140"/>
      <c r="B20" s="9"/>
      <c r="C20" s="325"/>
      <c r="D20" s="325"/>
      <c r="E20" s="325"/>
      <c r="F20" s="142"/>
      <c r="G20" s="15"/>
      <c r="H20" s="15"/>
      <c r="I20" s="15"/>
    </row>
    <row r="21" spans="1:9" s="2" customFormat="1" ht="31.5" customHeight="1" x14ac:dyDescent="0.35">
      <c r="A21" s="140" t="s">
        <v>3</v>
      </c>
      <c r="B21" s="22"/>
      <c r="C21" s="325" t="s">
        <v>70</v>
      </c>
      <c r="D21" s="325"/>
      <c r="E21" s="325"/>
      <c r="F21" s="52">
        <v>7</v>
      </c>
      <c r="G21" s="324"/>
      <c r="H21" s="324"/>
      <c r="I21" s="324"/>
    </row>
    <row r="22" spans="1:9" s="2" customFormat="1" ht="10" customHeight="1" x14ac:dyDescent="0.35">
      <c r="A22" s="140"/>
      <c r="B22" s="143"/>
      <c r="C22" s="325"/>
      <c r="D22" s="325"/>
      <c r="E22" s="325"/>
      <c r="F22" s="142"/>
      <c r="G22" s="15"/>
      <c r="H22" s="15"/>
      <c r="I22" s="15"/>
    </row>
    <row r="23" spans="1:9" s="2" customFormat="1" ht="26.25" customHeight="1" x14ac:dyDescent="0.35">
      <c r="A23" s="140" t="s">
        <v>33</v>
      </c>
      <c r="B23" s="22"/>
      <c r="C23" s="325" t="s">
        <v>34</v>
      </c>
      <c r="D23" s="325"/>
      <c r="E23" s="325"/>
      <c r="F23" s="52">
        <v>9</v>
      </c>
      <c r="G23" s="324"/>
      <c r="H23" s="324"/>
      <c r="I23" s="324"/>
    </row>
    <row r="24" spans="1:9" s="2" customFormat="1" ht="10" customHeight="1" x14ac:dyDescent="0.35">
      <c r="A24" s="140"/>
      <c r="B24" s="144"/>
      <c r="C24" s="325"/>
      <c r="D24" s="325"/>
      <c r="E24" s="325"/>
      <c r="F24" s="142"/>
      <c r="G24" s="15"/>
      <c r="H24" s="15"/>
      <c r="I24" s="15"/>
    </row>
    <row r="25" spans="1:9" ht="33.75" customHeight="1" x14ac:dyDescent="0.35">
      <c r="A25" s="140" t="s">
        <v>32</v>
      </c>
      <c r="B25" s="22"/>
      <c r="C25" s="325" t="s">
        <v>71</v>
      </c>
      <c r="D25" s="325"/>
      <c r="E25" s="325"/>
      <c r="F25" s="52">
        <v>7</v>
      </c>
      <c r="G25" s="323"/>
      <c r="H25" s="323"/>
      <c r="I25" s="323"/>
    </row>
    <row r="26" spans="1:9" ht="10" customHeight="1" x14ac:dyDescent="0.35">
      <c r="A26" s="140"/>
      <c r="B26" s="143"/>
      <c r="C26" s="325"/>
      <c r="D26" s="325"/>
      <c r="E26" s="325"/>
      <c r="F26" s="141"/>
      <c r="G26" s="9"/>
      <c r="H26" s="9"/>
      <c r="I26" s="9"/>
    </row>
    <row r="27" spans="1:9" ht="34.5" customHeight="1" x14ac:dyDescent="0.35">
      <c r="A27" s="140" t="s">
        <v>30</v>
      </c>
      <c r="B27" s="22"/>
      <c r="C27" s="325" t="s">
        <v>72</v>
      </c>
      <c r="D27" s="325"/>
      <c r="E27" s="325"/>
      <c r="F27" s="52">
        <v>9</v>
      </c>
      <c r="G27" s="323"/>
      <c r="H27" s="323"/>
      <c r="I27" s="323"/>
    </row>
    <row r="28" spans="1:9" ht="10" customHeight="1" x14ac:dyDescent="0.35">
      <c r="A28" s="140"/>
      <c r="B28" s="9"/>
      <c r="C28" s="325"/>
      <c r="D28" s="325"/>
      <c r="E28" s="325"/>
      <c r="F28" s="141"/>
      <c r="G28" s="9"/>
      <c r="H28" s="9"/>
      <c r="I28" s="9"/>
    </row>
    <row r="29" spans="1:9" ht="30" customHeight="1" x14ac:dyDescent="0.35">
      <c r="A29" s="140" t="s">
        <v>31</v>
      </c>
      <c r="B29" s="22"/>
      <c r="C29" s="325" t="s">
        <v>63</v>
      </c>
      <c r="D29" s="325"/>
      <c r="E29" s="325"/>
      <c r="F29" s="52">
        <v>8</v>
      </c>
      <c r="G29" s="323"/>
      <c r="H29" s="323"/>
      <c r="I29" s="323"/>
    </row>
    <row r="30" spans="1:9" s="1" customFormat="1" ht="10" customHeight="1" x14ac:dyDescent="0.35">
      <c r="A30" s="140"/>
      <c r="B30" s="9"/>
      <c r="C30" s="325"/>
      <c r="D30" s="325"/>
      <c r="E30" s="325"/>
      <c r="F30" s="145"/>
      <c r="G30" s="38"/>
      <c r="H30" s="38"/>
      <c r="I30" s="38"/>
    </row>
    <row r="31" spans="1:9" ht="36" customHeight="1" x14ac:dyDescent="0.35">
      <c r="A31" s="140" t="s">
        <v>73</v>
      </c>
      <c r="B31" s="22"/>
      <c r="C31" s="325" t="s">
        <v>74</v>
      </c>
      <c r="D31" s="325"/>
      <c r="E31" s="325"/>
      <c r="F31" s="52">
        <v>6</v>
      </c>
      <c r="G31" s="323"/>
      <c r="H31" s="323"/>
      <c r="I31" s="323"/>
    </row>
    <row r="32" spans="1:9" s="1" customFormat="1" ht="10" customHeight="1" x14ac:dyDescent="0.35">
      <c r="A32" s="9"/>
      <c r="B32" s="9"/>
      <c r="C32" s="76"/>
      <c r="D32" s="76"/>
      <c r="E32" s="76"/>
      <c r="F32" s="72"/>
      <c r="G32" s="38"/>
      <c r="H32" s="38"/>
      <c r="I32" s="38"/>
    </row>
    <row r="33" spans="1:9" ht="18.75" customHeight="1" x14ac:dyDescent="0.35">
      <c r="A33" s="9"/>
      <c r="B33" s="38"/>
      <c r="C33" s="72"/>
      <c r="D33" s="72"/>
      <c r="E33" s="146" t="s">
        <v>122</v>
      </c>
      <c r="F33" s="147">
        <f>AVERAGE(F13:F32)*10</f>
        <v>81</v>
      </c>
      <c r="G33" s="148" t="s">
        <v>35</v>
      </c>
      <c r="H33" s="122"/>
      <c r="I33" s="148" t="str">
        <f>LOOKUP(F33, {0,60,63,67,70,73,77,80,83,87,90}, {"F","D","D+","C-","C","C+","B-","B","B+","A-","A"})</f>
        <v>B</v>
      </c>
    </row>
    <row r="34" spans="1:9" ht="6.75" customHeight="1" x14ac:dyDescent="0.35">
      <c r="A34" s="9"/>
      <c r="B34" s="38"/>
      <c r="C34" s="72"/>
      <c r="D34" s="72"/>
      <c r="E34" s="121"/>
      <c r="F34" s="149"/>
      <c r="G34" s="150"/>
      <c r="H34" s="74"/>
      <c r="I34" s="150"/>
    </row>
    <row r="35" spans="1:9" ht="15" customHeight="1" x14ac:dyDescent="0.35">
      <c r="A35" s="151" t="s">
        <v>58</v>
      </c>
      <c r="B35" s="21" t="s">
        <v>7</v>
      </c>
      <c r="C35" s="76"/>
      <c r="D35" s="76"/>
      <c r="E35" s="76"/>
      <c r="F35" s="76"/>
      <c r="G35" s="9"/>
      <c r="H35" s="9"/>
      <c r="I35" s="9"/>
    </row>
    <row r="36" spans="1:9" ht="15" customHeight="1" x14ac:dyDescent="0.35">
      <c r="A36" s="326" t="s">
        <v>78</v>
      </c>
      <c r="B36" s="326"/>
      <c r="C36" s="326"/>
      <c r="D36" s="326"/>
      <c r="E36" s="326"/>
      <c r="F36" s="326"/>
      <c r="G36" s="326"/>
      <c r="H36" s="326"/>
      <c r="I36" s="326"/>
    </row>
    <row r="37" spans="1:9" ht="15" customHeight="1" x14ac:dyDescent="0.35">
      <c r="A37" s="326"/>
      <c r="B37" s="326"/>
      <c r="C37" s="326"/>
      <c r="D37" s="326"/>
      <c r="E37" s="326"/>
      <c r="F37" s="326"/>
      <c r="G37" s="326"/>
      <c r="H37" s="326"/>
      <c r="I37" s="326"/>
    </row>
    <row r="38" spans="1:9" ht="9" customHeight="1" x14ac:dyDescent="0.35">
      <c r="A38" s="326"/>
      <c r="B38" s="326"/>
      <c r="C38" s="326"/>
      <c r="D38" s="326"/>
      <c r="E38" s="326"/>
      <c r="F38" s="326"/>
      <c r="G38" s="326"/>
      <c r="H38" s="326"/>
      <c r="I38" s="326"/>
    </row>
    <row r="39" spans="1:9" ht="15" customHeight="1" x14ac:dyDescent="0.35">
      <c r="A39" s="322"/>
      <c r="B39" s="322"/>
      <c r="C39" s="322"/>
      <c r="D39" s="322"/>
      <c r="E39" s="322"/>
      <c r="F39" s="322"/>
      <c r="G39" s="322"/>
      <c r="H39" s="322"/>
      <c r="I39" s="322"/>
    </row>
    <row r="40" spans="1:9" ht="15" customHeight="1" x14ac:dyDescent="0.35">
      <c r="A40" s="322"/>
      <c r="B40" s="322"/>
      <c r="C40" s="322"/>
      <c r="D40" s="322"/>
      <c r="E40" s="322"/>
      <c r="F40" s="322"/>
      <c r="G40" s="322"/>
      <c r="H40" s="322"/>
      <c r="I40" s="322"/>
    </row>
    <row r="41" spans="1:9" ht="15" customHeight="1" x14ac:dyDescent="0.35">
      <c r="A41" s="322"/>
      <c r="B41" s="322"/>
      <c r="C41" s="322"/>
      <c r="D41" s="322"/>
      <c r="E41" s="322"/>
      <c r="F41" s="322"/>
      <c r="G41" s="322"/>
      <c r="H41" s="322"/>
      <c r="I41" s="322"/>
    </row>
    <row r="42" spans="1:9" ht="15" customHeight="1" x14ac:dyDescent="0.35">
      <c r="A42" s="322"/>
      <c r="B42" s="322"/>
      <c r="C42" s="322"/>
      <c r="D42" s="322"/>
      <c r="E42" s="322"/>
      <c r="F42" s="322"/>
      <c r="G42" s="322"/>
      <c r="H42" s="322"/>
      <c r="I42" s="322"/>
    </row>
    <row r="43" spans="1:9" ht="15" customHeight="1" x14ac:dyDescent="0.35">
      <c r="A43" s="322"/>
      <c r="B43" s="322"/>
      <c r="C43" s="322"/>
      <c r="D43" s="322"/>
      <c r="E43" s="322"/>
      <c r="F43" s="322"/>
      <c r="G43" s="322"/>
      <c r="H43" s="322"/>
      <c r="I43" s="322"/>
    </row>
    <row r="44" spans="1:9" ht="15" customHeight="1" x14ac:dyDescent="0.35">
      <c r="A44" s="322"/>
      <c r="B44" s="322"/>
      <c r="C44" s="322"/>
      <c r="D44" s="322"/>
      <c r="E44" s="322"/>
      <c r="F44" s="322"/>
      <c r="G44" s="322"/>
      <c r="H44" s="322"/>
      <c r="I44" s="322"/>
    </row>
    <row r="45" spans="1:9" ht="15" customHeight="1" x14ac:dyDescent="0.35">
      <c r="A45" s="322"/>
      <c r="B45" s="322"/>
      <c r="C45" s="322"/>
      <c r="D45" s="322"/>
      <c r="E45" s="322"/>
      <c r="F45" s="322"/>
      <c r="G45" s="322"/>
      <c r="H45" s="322"/>
      <c r="I45" s="322"/>
    </row>
    <row r="46" spans="1:9" ht="15" customHeight="1" x14ac:dyDescent="0.35">
      <c r="A46" s="322"/>
      <c r="B46" s="322"/>
      <c r="C46" s="322"/>
      <c r="D46" s="322"/>
      <c r="E46" s="322"/>
      <c r="F46" s="322"/>
      <c r="G46" s="322"/>
      <c r="H46" s="322"/>
      <c r="I46" s="322"/>
    </row>
    <row r="47" spans="1:9" ht="15" customHeight="1" x14ac:dyDescent="0.35">
      <c r="A47" s="80"/>
      <c r="B47" s="81"/>
      <c r="C47" s="152"/>
      <c r="D47" s="152"/>
      <c r="E47" s="153"/>
      <c r="F47" s="86"/>
      <c r="G47" s="87"/>
      <c r="H47" s="87"/>
      <c r="I47" s="87"/>
    </row>
    <row r="48" spans="1:9" ht="10" customHeight="1" x14ac:dyDescent="0.35">
      <c r="A48" s="80"/>
      <c r="B48" s="81"/>
      <c r="C48" s="152"/>
      <c r="D48" s="152"/>
      <c r="E48" s="153"/>
      <c r="F48" s="86"/>
      <c r="G48" s="87"/>
      <c r="H48" s="87"/>
      <c r="I48" s="87"/>
    </row>
    <row r="49" spans="1:9" ht="18" customHeight="1" x14ac:dyDescent="0.35">
      <c r="A49" s="9"/>
      <c r="B49" s="9"/>
      <c r="C49" s="76"/>
      <c r="D49" s="140" t="s">
        <v>66</v>
      </c>
      <c r="E49" s="9"/>
      <c r="F49" s="76"/>
      <c r="G49" s="9"/>
      <c r="H49" s="9"/>
      <c r="I49" s="9"/>
    </row>
    <row r="50" spans="1:9" x14ac:dyDescent="0.35">
      <c r="A50" s="2"/>
      <c r="F50" s="4"/>
    </row>
  </sheetData>
  <sheetProtection algorithmName="SHA-512" hashValue="4TVJfyDBDEEBsJuYN+ItULfRC+J4Hax78A6wR0f7UpvWMPwzqSFAZTxzjEZFOSVn1fsCkcRvaY4MwyFY2mgr4A==" saltValue="wekn2yWd+WK/5C+tymGbZA==" spinCount="100000" sheet="1" objects="1" scenarios="1"/>
  <protectedRanges>
    <protectedRange algorithmName="SHA-512" hashValue="VrUP0FaXkvnkR570U1VHCvKZFSZBMWQiQKlJtrZlzUWVrobyYdvRl9zSWW4SIzx8+FNZu0qWwvlRPnWQVP7Z4Q==" saltValue="4Wm62JKbAYVIgIMG0YQJrQ==" spinCount="100000" sqref="G13:I31 A39:I48" name="Range1"/>
  </protectedRanges>
  <dataConsolidate/>
  <mergeCells count="33">
    <mergeCell ref="C19:E19"/>
    <mergeCell ref="C20:E20"/>
    <mergeCell ref="C21:E21"/>
    <mergeCell ref="C22:E22"/>
    <mergeCell ref="C28:E28"/>
    <mergeCell ref="C23:E23"/>
    <mergeCell ref="C24:E24"/>
    <mergeCell ref="C25:E25"/>
    <mergeCell ref="C26:E26"/>
    <mergeCell ref="C27:E27"/>
    <mergeCell ref="F3:I3"/>
    <mergeCell ref="F2:I2"/>
    <mergeCell ref="C8:D8"/>
    <mergeCell ref="C17:E17"/>
    <mergeCell ref="C13:E13"/>
    <mergeCell ref="C15:E15"/>
    <mergeCell ref="C16:E16"/>
    <mergeCell ref="A39:I46"/>
    <mergeCell ref="G13:I13"/>
    <mergeCell ref="G31:I31"/>
    <mergeCell ref="G29:I29"/>
    <mergeCell ref="G27:I27"/>
    <mergeCell ref="G25:I25"/>
    <mergeCell ref="G23:I23"/>
    <mergeCell ref="G21:I21"/>
    <mergeCell ref="G19:I19"/>
    <mergeCell ref="G17:I17"/>
    <mergeCell ref="G15:I15"/>
    <mergeCell ref="C30:E30"/>
    <mergeCell ref="C31:E31"/>
    <mergeCell ref="A36:I38"/>
    <mergeCell ref="C29:E29"/>
    <mergeCell ref="C18:E18"/>
  </mergeCells>
  <dataValidations count="1">
    <dataValidation type="list" allowBlank="1" showInputMessage="1" showErrorMessage="1" sqref="F49 F11">
      <formula1>#REF!</formula1>
    </dataValidation>
  </dataValidations>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List!$A$1:$A$11</xm:f>
          </x14:formula1>
          <xm:sqref>F13 F15 F17 F19 F21 F23 F25 F27 F29 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2"/>
  <sheetViews>
    <sheetView topLeftCell="A28" zoomScaleNormal="100" zoomScaleSheetLayoutView="100" workbookViewId="0">
      <selection activeCell="O41" sqref="O41"/>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
        <v>87</v>
      </c>
      <c r="F2" s="305" t="str">
        <f>'Office Practice Form'!F2</f>
        <v>Mr. John Doe</v>
      </c>
      <c r="G2" s="305"/>
      <c r="H2" s="305"/>
      <c r="I2" s="305"/>
    </row>
    <row r="3" spans="1:11" ht="15" customHeight="1" x14ac:dyDescent="0.35">
      <c r="A3" s="6"/>
      <c r="B3" s="6"/>
      <c r="C3" s="6"/>
      <c r="D3" s="6"/>
      <c r="E3" s="17" t="s">
        <v>104</v>
      </c>
      <c r="F3" s="307">
        <f>'Office Practice Form'!F3</f>
        <v>2016123456</v>
      </c>
      <c r="G3" s="307"/>
      <c r="H3" s="307"/>
      <c r="I3" s="307"/>
    </row>
    <row r="4" spans="1:11" x14ac:dyDescent="0.35">
      <c r="A4" s="8" t="s">
        <v>60</v>
      </c>
      <c r="B4" s="8"/>
      <c r="C4" s="9"/>
      <c r="D4" s="9"/>
      <c r="E4" s="9"/>
      <c r="F4" s="9"/>
      <c r="G4" s="9"/>
      <c r="H4" s="9"/>
      <c r="I4" s="9"/>
    </row>
    <row r="5" spans="1:11" ht="6.75" customHeight="1" x14ac:dyDescent="0.35">
      <c r="A5" s="9"/>
      <c r="B5" s="9"/>
      <c r="C5" s="9"/>
      <c r="D5" s="9"/>
      <c r="E5" s="9"/>
      <c r="F5" s="9"/>
      <c r="G5" s="9"/>
      <c r="H5" s="9"/>
      <c r="I5" s="9"/>
    </row>
    <row r="6" spans="1:11" ht="18.5" x14ac:dyDescent="0.35">
      <c r="A6" s="10" t="s">
        <v>128</v>
      </c>
      <c r="B6" s="11"/>
      <c r="C6" s="13"/>
      <c r="D6" s="13"/>
      <c r="E6" s="329" t="s">
        <v>130</v>
      </c>
      <c r="F6" s="329"/>
      <c r="G6" s="329"/>
      <c r="H6" s="329"/>
      <c r="I6" s="154" t="s">
        <v>121</v>
      </c>
      <c r="J6" s="208"/>
      <c r="K6" s="208"/>
    </row>
    <row r="7" spans="1:11" ht="5.25" customHeight="1" x14ac:dyDescent="0.35">
      <c r="A7" s="14"/>
      <c r="B7" s="14"/>
      <c r="C7" s="15"/>
      <c r="D7" s="9"/>
      <c r="E7" s="9"/>
      <c r="F7" s="9"/>
      <c r="G7" s="9"/>
      <c r="H7" s="9"/>
      <c r="I7" s="9"/>
    </row>
    <row r="8" spans="1:11" x14ac:dyDescent="0.35">
      <c r="A8" s="7" t="s">
        <v>19</v>
      </c>
      <c r="B8" s="16" t="s">
        <v>7</v>
      </c>
      <c r="C8" s="327">
        <f ca="1">'Office Practice Form'!C8</f>
        <v>43883</v>
      </c>
      <c r="D8" s="327"/>
      <c r="E8" s="167"/>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15" thickBot="1" x14ac:dyDescent="0.4">
      <c r="A11" s="19" t="s">
        <v>38</v>
      </c>
      <c r="B11" s="20"/>
      <c r="C11" s="155" t="s">
        <v>0</v>
      </c>
      <c r="D11" s="155"/>
      <c r="E11" s="155"/>
      <c r="F11" s="155" t="s">
        <v>10</v>
      </c>
      <c r="G11" s="139" t="s">
        <v>1</v>
      </c>
      <c r="H11" s="118"/>
      <c r="I11" s="119"/>
    </row>
    <row r="12" spans="1:11" ht="6.75" customHeight="1" x14ac:dyDescent="0.35">
      <c r="A12" s="9"/>
      <c r="B12" s="9"/>
      <c r="C12" s="76"/>
      <c r="D12" s="76"/>
      <c r="E12" s="76"/>
      <c r="F12" s="76"/>
      <c r="G12" s="9"/>
      <c r="H12" s="9"/>
      <c r="I12" s="9"/>
    </row>
    <row r="13" spans="1:11" ht="45" customHeight="1" x14ac:dyDescent="0.35">
      <c r="A13" s="140" t="s">
        <v>56</v>
      </c>
      <c r="B13" s="22"/>
      <c r="C13" s="325" t="s">
        <v>80</v>
      </c>
      <c r="D13" s="325"/>
      <c r="E13" s="325"/>
      <c r="F13" s="52">
        <v>9</v>
      </c>
      <c r="G13" s="323"/>
      <c r="H13" s="323"/>
      <c r="I13" s="323"/>
    </row>
    <row r="14" spans="1:11" ht="14.25" customHeight="1" x14ac:dyDescent="0.35">
      <c r="A14" s="140"/>
      <c r="B14" s="143"/>
      <c r="C14" s="328"/>
      <c r="D14" s="328"/>
      <c r="E14" s="328"/>
      <c r="F14" s="141"/>
      <c r="G14" s="13"/>
      <c r="H14" s="13"/>
      <c r="I14" s="13"/>
    </row>
    <row r="15" spans="1:11" ht="27.75" customHeight="1" x14ac:dyDescent="0.35">
      <c r="A15" s="140" t="s">
        <v>52</v>
      </c>
      <c r="B15" s="22"/>
      <c r="C15" s="325" t="s">
        <v>54</v>
      </c>
      <c r="D15" s="325"/>
      <c r="E15" s="325"/>
      <c r="F15" s="52">
        <v>9</v>
      </c>
      <c r="G15" s="323"/>
      <c r="H15" s="323"/>
      <c r="I15" s="323"/>
    </row>
    <row r="16" spans="1:11" ht="14.15" customHeight="1" x14ac:dyDescent="0.35">
      <c r="A16" s="140"/>
      <c r="B16" s="9"/>
      <c r="C16" s="328"/>
      <c r="D16" s="328"/>
      <c r="E16" s="328"/>
      <c r="F16" s="141"/>
      <c r="G16" s="13"/>
      <c r="H16" s="13"/>
      <c r="I16" s="13"/>
    </row>
    <row r="17" spans="1:9" ht="15" customHeight="1" x14ac:dyDescent="0.35">
      <c r="A17" s="140" t="s">
        <v>53</v>
      </c>
      <c r="B17" s="22"/>
      <c r="C17" s="328" t="s">
        <v>62</v>
      </c>
      <c r="D17" s="328"/>
      <c r="E17" s="328"/>
      <c r="F17" s="52">
        <v>8</v>
      </c>
      <c r="G17" s="323" t="s">
        <v>126</v>
      </c>
      <c r="H17" s="323"/>
      <c r="I17" s="323"/>
    </row>
    <row r="18" spans="1:9" ht="14.15" customHeight="1" x14ac:dyDescent="0.35">
      <c r="A18" s="9"/>
      <c r="B18" s="9"/>
      <c r="C18" s="76"/>
      <c r="D18" s="76"/>
      <c r="E18" s="76"/>
      <c r="F18" s="141"/>
      <c r="G18" s="13"/>
      <c r="H18" s="13"/>
      <c r="I18" s="13"/>
    </row>
    <row r="19" spans="1:9" ht="15" customHeight="1" x14ac:dyDescent="0.35">
      <c r="A19" s="140" t="s">
        <v>39</v>
      </c>
      <c r="B19" s="22"/>
      <c r="C19" s="76" t="s">
        <v>64</v>
      </c>
      <c r="D19" s="156"/>
      <c r="E19" s="156"/>
      <c r="F19" s="52">
        <v>9</v>
      </c>
      <c r="G19" s="323"/>
      <c r="H19" s="323"/>
      <c r="I19" s="323"/>
    </row>
    <row r="20" spans="1:9" ht="15" customHeight="1" x14ac:dyDescent="0.35">
      <c r="A20" s="140"/>
      <c r="B20" s="22"/>
      <c r="C20" s="76"/>
      <c r="D20" s="76"/>
      <c r="E20" s="76"/>
      <c r="F20" s="141"/>
      <c r="G20" s="13"/>
      <c r="H20" s="13"/>
      <c r="I20" s="13"/>
    </row>
    <row r="21" spans="1:9" ht="15" customHeight="1" x14ac:dyDescent="0.35">
      <c r="A21" s="140" t="s">
        <v>47</v>
      </c>
      <c r="B21" s="22"/>
      <c r="C21" s="76" t="s">
        <v>65</v>
      </c>
      <c r="D21" s="76"/>
      <c r="E21" s="76"/>
      <c r="F21" s="52">
        <v>7</v>
      </c>
      <c r="G21" s="323"/>
      <c r="H21" s="323"/>
      <c r="I21" s="323"/>
    </row>
    <row r="22" spans="1:9" s="2" customFormat="1" ht="12.75" customHeight="1" x14ac:dyDescent="0.35">
      <c r="A22" s="140"/>
      <c r="B22" s="9"/>
      <c r="C22" s="328"/>
      <c r="D22" s="328"/>
      <c r="E22" s="328"/>
      <c r="F22" s="141"/>
      <c r="G22" s="13"/>
      <c r="H22" s="13"/>
      <c r="I22" s="13"/>
    </row>
    <row r="23" spans="1:9" ht="14.15" customHeight="1" x14ac:dyDescent="0.35">
      <c r="A23" s="140" t="s">
        <v>44</v>
      </c>
      <c r="B23" s="22"/>
      <c r="C23" s="328" t="s">
        <v>45</v>
      </c>
      <c r="D23" s="328"/>
      <c r="E23" s="328"/>
      <c r="F23" s="52">
        <v>9</v>
      </c>
      <c r="G23" s="323"/>
      <c r="H23" s="323"/>
      <c r="I23" s="323"/>
    </row>
    <row r="24" spans="1:9" s="2" customFormat="1" ht="14.25" customHeight="1" x14ac:dyDescent="0.35">
      <c r="A24" s="140"/>
      <c r="B24" s="22"/>
      <c r="C24" s="157" t="s">
        <v>40</v>
      </c>
      <c r="D24" s="76"/>
      <c r="E24" s="53" t="s">
        <v>43</v>
      </c>
      <c r="F24" s="141"/>
      <c r="G24" s="323"/>
      <c r="H24" s="323"/>
      <c r="I24" s="323"/>
    </row>
    <row r="25" spans="1:9" s="2" customFormat="1" ht="14.15" customHeight="1" x14ac:dyDescent="0.35">
      <c r="A25" s="140"/>
      <c r="B25" s="22"/>
      <c r="C25" s="157" t="s">
        <v>41</v>
      </c>
      <c r="D25" s="76"/>
      <c r="E25" s="53" t="s">
        <v>137</v>
      </c>
      <c r="F25" s="141"/>
      <c r="G25" s="323"/>
      <c r="H25" s="323"/>
      <c r="I25" s="323"/>
    </row>
    <row r="26" spans="1:9" s="2" customFormat="1" ht="15" customHeight="1" x14ac:dyDescent="0.35">
      <c r="A26" s="140"/>
      <c r="B26" s="22"/>
      <c r="C26" s="157" t="s">
        <v>42</v>
      </c>
      <c r="D26" s="76"/>
      <c r="E26" s="53" t="s">
        <v>43</v>
      </c>
      <c r="F26" s="141"/>
      <c r="G26" s="323"/>
      <c r="H26" s="323"/>
      <c r="I26" s="323"/>
    </row>
    <row r="27" spans="1:9" s="2" customFormat="1" ht="14.15" customHeight="1" x14ac:dyDescent="0.35">
      <c r="A27" s="140"/>
      <c r="B27" s="9"/>
      <c r="C27" s="157" t="s">
        <v>46</v>
      </c>
      <c r="D27" s="76"/>
      <c r="E27" s="53" t="s">
        <v>137</v>
      </c>
      <c r="F27" s="142"/>
      <c r="G27" s="323"/>
      <c r="H27" s="323"/>
      <c r="I27" s="323"/>
    </row>
    <row r="28" spans="1:9" ht="10.5" customHeight="1" x14ac:dyDescent="0.35">
      <c r="A28" s="140"/>
      <c r="B28" s="9"/>
      <c r="C28" s="328"/>
      <c r="D28" s="328"/>
      <c r="E28" s="328"/>
      <c r="F28" s="141"/>
      <c r="G28" s="13"/>
      <c r="H28" s="13"/>
      <c r="I28" s="13"/>
    </row>
    <row r="29" spans="1:9" ht="35.25" customHeight="1" x14ac:dyDescent="0.35">
      <c r="A29" s="158" t="s">
        <v>50</v>
      </c>
      <c r="B29" s="22"/>
      <c r="C29" s="325" t="s">
        <v>125</v>
      </c>
      <c r="D29" s="325"/>
      <c r="E29" s="325"/>
      <c r="F29" s="52">
        <v>7</v>
      </c>
      <c r="G29" s="324"/>
      <c r="H29" s="324"/>
      <c r="I29" s="324"/>
    </row>
    <row r="30" spans="1:9" ht="12" customHeight="1" x14ac:dyDescent="0.35">
      <c r="A30" s="140"/>
      <c r="B30" s="143"/>
      <c r="C30" s="328"/>
      <c r="D30" s="328"/>
      <c r="E30" s="328"/>
      <c r="F30" s="142"/>
      <c r="G30" s="74"/>
      <c r="H30" s="74"/>
      <c r="I30" s="74"/>
    </row>
    <row r="31" spans="1:9" ht="18.75" customHeight="1" x14ac:dyDescent="0.35">
      <c r="A31" s="140" t="s">
        <v>48</v>
      </c>
      <c r="B31" s="22"/>
      <c r="C31" s="328" t="s">
        <v>79</v>
      </c>
      <c r="D31" s="328"/>
      <c r="E31" s="328"/>
      <c r="F31" s="52">
        <v>9</v>
      </c>
      <c r="G31" s="324"/>
      <c r="H31" s="324"/>
      <c r="I31" s="324"/>
    </row>
    <row r="32" spans="1:9" ht="10.5" customHeight="1" x14ac:dyDescent="0.35">
      <c r="A32" s="140"/>
      <c r="B32" s="144"/>
      <c r="C32" s="328"/>
      <c r="D32" s="328"/>
      <c r="E32" s="328"/>
      <c r="F32" s="142"/>
      <c r="G32" s="74"/>
      <c r="H32" s="74"/>
      <c r="I32" s="74"/>
    </row>
    <row r="33" spans="1:9" ht="30.75" customHeight="1" x14ac:dyDescent="0.35">
      <c r="A33" s="140" t="s">
        <v>49</v>
      </c>
      <c r="B33" s="22"/>
      <c r="C33" s="325" t="s">
        <v>61</v>
      </c>
      <c r="D33" s="325"/>
      <c r="E33" s="325"/>
      <c r="F33" s="52">
        <v>8</v>
      </c>
      <c r="G33" s="323"/>
      <c r="H33" s="323"/>
      <c r="I33" s="323"/>
    </row>
    <row r="34" spans="1:9" ht="14.25" customHeight="1" x14ac:dyDescent="0.35">
      <c r="A34" s="140"/>
      <c r="B34" s="22"/>
      <c r="C34" s="328"/>
      <c r="D34" s="328"/>
      <c r="E34" s="328"/>
      <c r="F34" s="141"/>
      <c r="G34" s="13"/>
      <c r="H34" s="13"/>
      <c r="I34" s="13"/>
    </row>
    <row r="35" spans="1:9" s="1" customFormat="1" ht="47.25" customHeight="1" x14ac:dyDescent="0.3">
      <c r="A35" s="140" t="s">
        <v>51</v>
      </c>
      <c r="B35" s="22"/>
      <c r="C35" s="325" t="s">
        <v>81</v>
      </c>
      <c r="D35" s="325"/>
      <c r="E35" s="325"/>
      <c r="F35" s="52">
        <v>10</v>
      </c>
      <c r="G35" s="323"/>
      <c r="H35" s="323"/>
      <c r="I35" s="323"/>
    </row>
    <row r="36" spans="1:9" ht="6" customHeight="1" x14ac:dyDescent="0.35">
      <c r="A36" s="140"/>
      <c r="B36" s="9"/>
      <c r="C36" s="328"/>
      <c r="D36" s="328"/>
      <c r="E36" s="328"/>
      <c r="F36" s="159"/>
      <c r="G36" s="38"/>
      <c r="H36" s="38"/>
      <c r="I36" s="38"/>
    </row>
    <row r="37" spans="1:9" ht="14.25" customHeight="1" x14ac:dyDescent="0.35">
      <c r="A37" s="140"/>
      <c r="B37" s="38"/>
      <c r="C37" s="160"/>
      <c r="D37" s="160"/>
      <c r="E37" s="161" t="s">
        <v>6</v>
      </c>
      <c r="F37" s="162">
        <f>AVERAGE(F13:F36)*10</f>
        <v>85</v>
      </c>
      <c r="G37" s="163" t="s">
        <v>35</v>
      </c>
      <c r="H37" s="103"/>
      <c r="I37" s="163" t="str">
        <f>LOOKUP(F37, {0,60,63,67,70,73,77,80,83,87,90}, {"F","D","D+","C-","C","C+","B-","B","B+","A-","A"})</f>
        <v>B+</v>
      </c>
    </row>
    <row r="38" spans="1:9" ht="6" customHeight="1" x14ac:dyDescent="0.35">
      <c r="A38" s="140"/>
      <c r="B38" s="38"/>
      <c r="C38" s="160"/>
      <c r="D38" s="160"/>
      <c r="E38" s="237"/>
      <c r="F38" s="140"/>
      <c r="G38" s="140"/>
      <c r="H38" s="9"/>
      <c r="I38" s="9"/>
    </row>
    <row r="39" spans="1:9" ht="6.75" customHeight="1" x14ac:dyDescent="0.35">
      <c r="A39" s="15"/>
      <c r="B39" s="9"/>
      <c r="C39" s="9"/>
      <c r="D39" s="9"/>
      <c r="E39" s="9"/>
      <c r="F39" s="76"/>
      <c r="G39" s="9"/>
      <c r="H39" s="9"/>
      <c r="I39" s="9"/>
    </row>
    <row r="40" spans="1:9" ht="15" customHeight="1" x14ac:dyDescent="0.35">
      <c r="A40" s="151" t="s">
        <v>59</v>
      </c>
      <c r="B40" s="9"/>
      <c r="C40" s="9"/>
      <c r="D40" s="164"/>
      <c r="E40" s="164"/>
      <c r="F40" s="165"/>
      <c r="G40" s="164"/>
      <c r="H40" s="164"/>
      <c r="I40" s="164"/>
    </row>
    <row r="41" spans="1:9" ht="15" customHeight="1" x14ac:dyDescent="0.35">
      <c r="A41" s="326" t="s">
        <v>77</v>
      </c>
      <c r="B41" s="326"/>
      <c r="C41" s="326"/>
      <c r="D41" s="326"/>
      <c r="E41" s="326"/>
      <c r="F41" s="326"/>
      <c r="G41" s="326"/>
      <c r="H41" s="326"/>
      <c r="I41" s="326"/>
    </row>
    <row r="42" spans="1:9" ht="15" customHeight="1" x14ac:dyDescent="0.35">
      <c r="A42" s="326"/>
      <c r="B42" s="326"/>
      <c r="C42" s="326"/>
      <c r="D42" s="326"/>
      <c r="E42" s="326"/>
      <c r="F42" s="326"/>
      <c r="G42" s="326"/>
      <c r="H42" s="326"/>
      <c r="I42" s="326"/>
    </row>
    <row r="43" spans="1:9" ht="11.25" customHeight="1" x14ac:dyDescent="0.35">
      <c r="A43" s="326"/>
      <c r="B43" s="326"/>
      <c r="C43" s="326"/>
      <c r="D43" s="326"/>
      <c r="E43" s="326"/>
      <c r="F43" s="326"/>
      <c r="G43" s="326"/>
      <c r="H43" s="326"/>
      <c r="I43" s="326"/>
    </row>
    <row r="44" spans="1:9" ht="15" customHeight="1" x14ac:dyDescent="0.35">
      <c r="A44" s="324"/>
      <c r="B44" s="324"/>
      <c r="C44" s="324"/>
      <c r="D44" s="324"/>
      <c r="E44" s="324"/>
      <c r="F44" s="324"/>
      <c r="G44" s="324"/>
      <c r="H44" s="324"/>
      <c r="I44" s="324"/>
    </row>
    <row r="45" spans="1:9" ht="15" customHeight="1" x14ac:dyDescent="0.35">
      <c r="A45" s="324"/>
      <c r="B45" s="324"/>
      <c r="C45" s="324"/>
      <c r="D45" s="324"/>
      <c r="E45" s="324"/>
      <c r="F45" s="324"/>
      <c r="G45" s="324"/>
      <c r="H45" s="324"/>
      <c r="I45" s="324"/>
    </row>
    <row r="46" spans="1:9" ht="15" customHeight="1" x14ac:dyDescent="0.35">
      <c r="A46" s="324"/>
      <c r="B46" s="324"/>
      <c r="C46" s="324"/>
      <c r="D46" s="324"/>
      <c r="E46" s="324"/>
      <c r="F46" s="324"/>
      <c r="G46" s="324"/>
      <c r="H46" s="324"/>
      <c r="I46" s="324"/>
    </row>
    <row r="47" spans="1:9" ht="15" customHeight="1" x14ac:dyDescent="0.35">
      <c r="A47" s="324"/>
      <c r="B47" s="324"/>
      <c r="C47" s="324"/>
      <c r="D47" s="324"/>
      <c r="E47" s="324"/>
      <c r="F47" s="324"/>
      <c r="G47" s="324"/>
      <c r="H47" s="324"/>
      <c r="I47" s="324"/>
    </row>
    <row r="48" spans="1:9" ht="15" customHeight="1" x14ac:dyDescent="0.35">
      <c r="A48" s="324"/>
      <c r="B48" s="324"/>
      <c r="C48" s="324"/>
      <c r="D48" s="324"/>
      <c r="E48" s="324"/>
      <c r="F48" s="324"/>
      <c r="G48" s="324"/>
      <c r="H48" s="324"/>
      <c r="I48" s="324"/>
    </row>
    <row r="49" spans="1:9" ht="15" customHeight="1" x14ac:dyDescent="0.35">
      <c r="A49" s="324"/>
      <c r="B49" s="324"/>
      <c r="C49" s="324"/>
      <c r="D49" s="324"/>
      <c r="E49" s="324"/>
      <c r="F49" s="324"/>
      <c r="G49" s="324"/>
      <c r="H49" s="324"/>
      <c r="I49" s="324"/>
    </row>
    <row r="50" spans="1:9" ht="15" customHeight="1" x14ac:dyDescent="0.35">
      <c r="A50" s="80"/>
      <c r="B50" s="81"/>
      <c r="C50" s="82"/>
      <c r="D50" s="82"/>
      <c r="E50" s="85"/>
      <c r="F50" s="166"/>
      <c r="G50" s="87"/>
      <c r="H50" s="87"/>
      <c r="I50" s="87"/>
    </row>
    <row r="51" spans="1:9" ht="14.25" customHeight="1" x14ac:dyDescent="0.35">
      <c r="A51" s="9"/>
      <c r="B51" s="9"/>
      <c r="C51" s="9"/>
      <c r="D51" s="15" t="s">
        <v>67</v>
      </c>
      <c r="E51" s="9"/>
      <c r="F51" s="88"/>
      <c r="G51" s="89"/>
      <c r="H51" s="9"/>
      <c r="I51" s="9"/>
    </row>
    <row r="52" spans="1:9" x14ac:dyDescent="0.35">
      <c r="A52" s="2"/>
      <c r="F52" s="4"/>
    </row>
  </sheetData>
  <sheetProtection algorithmName="SHA-512" hashValue="9fqmu9Rfwxlur6slwhyIflQL7oMS4N/BWQTtJDujgQzIKx3rmMX/M0gKiwMtW//X2MqDbNAFLvb5d5h6s/ybSg==" saltValue="jjueQ6SOtuJSOU+cUXL7rw==" spinCount="100000" sheet="1" objects="1" scenarios="1"/>
  <dataConsolidate/>
  <mergeCells count="32">
    <mergeCell ref="C8:D8"/>
    <mergeCell ref="F2:I2"/>
    <mergeCell ref="C29:E29"/>
    <mergeCell ref="C13:E13"/>
    <mergeCell ref="C14:E14"/>
    <mergeCell ref="C15:E15"/>
    <mergeCell ref="C16:E16"/>
    <mergeCell ref="C17:E17"/>
    <mergeCell ref="C22:E22"/>
    <mergeCell ref="C23:E23"/>
    <mergeCell ref="C28:E28"/>
    <mergeCell ref="G13:I13"/>
    <mergeCell ref="G29:I29"/>
    <mergeCell ref="G23:I27"/>
    <mergeCell ref="G21:I21"/>
    <mergeCell ref="G19:I19"/>
    <mergeCell ref="G17:I17"/>
    <mergeCell ref="G15:I15"/>
    <mergeCell ref="A44:I49"/>
    <mergeCell ref="F3:I3"/>
    <mergeCell ref="C36:E36"/>
    <mergeCell ref="A41:I43"/>
    <mergeCell ref="C30:E30"/>
    <mergeCell ref="C31:E31"/>
    <mergeCell ref="C32:E32"/>
    <mergeCell ref="C33:E33"/>
    <mergeCell ref="C34:E34"/>
    <mergeCell ref="C35:E35"/>
    <mergeCell ref="G35:I35"/>
    <mergeCell ref="G33:I33"/>
    <mergeCell ref="G31:I31"/>
    <mergeCell ref="E6:H6"/>
  </mergeCells>
  <dataValidations count="1">
    <dataValidation type="list" allowBlank="1" showInputMessage="1" showErrorMessage="1" sqref="F135:F136 F56 F58 F60 F62 F64 F66 F68 F70 F72 F140:F145 F97 F147 F108 F110 F87:F95 F149 F54">
      <formula1>#REF!</formula1>
    </dataValidation>
  </dataValidations>
  <pageMargins left="0.7" right="0.7" top="0.75" bottom="0.75" header="0.3" footer="0.3"/>
  <pageSetup paperSize="9" scale="81"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List!$A$1:$A$11</xm:f>
          </x14:formula1>
          <xm:sqref>F13 F15 F17 F19 F21 F23 F29 F31 F33 F35</xm:sqref>
        </x14:dataValidation>
        <x14:dataValidation type="list" allowBlank="1" showInputMessage="1" showErrorMessage="1">
          <x14:formula1>
            <xm:f>List!$C$1:$C$2</xm:f>
          </x14:formula1>
          <xm:sqref>E24:E27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1"/>
  <sheetViews>
    <sheetView topLeftCell="A10" zoomScaleNormal="100" zoomScaleSheetLayoutView="100" workbookViewId="0">
      <selection activeCell="L14" sqref="L14"/>
    </sheetView>
  </sheetViews>
  <sheetFormatPr defaultColWidth="9.1796875" defaultRowHeight="14.5" x14ac:dyDescent="0.35"/>
  <cols>
    <col min="1" max="1" width="19.7265625" style="5" customWidth="1"/>
    <col min="2" max="2" width="1.54296875" style="5" customWidth="1"/>
    <col min="3" max="3" width="13.453125" style="5" customWidth="1"/>
    <col min="4" max="4" width="8.7265625" style="5" customWidth="1"/>
    <col min="5" max="5" width="13.26953125" style="5" customWidth="1"/>
    <col min="6" max="6" width="11.453125" style="5" customWidth="1"/>
    <col min="7" max="7" width="13.453125" style="5" customWidth="1"/>
    <col min="8" max="8" width="11.453125" style="5" customWidth="1"/>
    <col min="9" max="9" width="13.81640625" style="5" bestFit="1" customWidth="1"/>
    <col min="10" max="16384" width="9.1796875" style="5"/>
  </cols>
  <sheetData>
    <row r="1" spans="1:9" x14ac:dyDescent="0.35">
      <c r="A1" s="6"/>
      <c r="B1" s="6"/>
      <c r="C1" s="6"/>
      <c r="D1" s="6"/>
      <c r="E1" s="6"/>
      <c r="F1" s="6"/>
      <c r="G1" s="6"/>
      <c r="H1" s="6"/>
      <c r="I1" s="6"/>
    </row>
    <row r="2" spans="1:9" x14ac:dyDescent="0.35">
      <c r="A2" s="6"/>
      <c r="B2" s="6"/>
      <c r="C2" s="6"/>
      <c r="D2" s="6"/>
      <c r="E2" s="7" t="s">
        <v>87</v>
      </c>
      <c r="F2" s="305" t="str">
        <f>'Office Practice Form'!F2</f>
        <v>Mr. John Doe</v>
      </c>
      <c r="G2" s="305"/>
      <c r="H2" s="305"/>
      <c r="I2" s="305"/>
    </row>
    <row r="3" spans="1:9" ht="15" customHeight="1" x14ac:dyDescent="0.35">
      <c r="A3" s="6"/>
      <c r="B3" s="6"/>
      <c r="C3" s="6"/>
      <c r="D3" s="6"/>
      <c r="E3" s="17" t="s">
        <v>103</v>
      </c>
      <c r="F3" s="307">
        <f>'Office Practice Form'!F3</f>
        <v>2016123456</v>
      </c>
      <c r="G3" s="307"/>
      <c r="H3" s="307"/>
      <c r="I3" s="307"/>
    </row>
    <row r="4" spans="1:9" x14ac:dyDescent="0.35">
      <c r="A4" s="8" t="s">
        <v>60</v>
      </c>
      <c r="B4" s="8"/>
      <c r="C4" s="9"/>
      <c r="D4" s="9"/>
      <c r="E4" s="9"/>
      <c r="F4" s="9"/>
      <c r="G4" s="9"/>
      <c r="H4" s="9"/>
      <c r="I4" s="9"/>
    </row>
    <row r="5" spans="1:9" ht="6.75" customHeight="1" x14ac:dyDescent="0.35">
      <c r="A5" s="9"/>
      <c r="B5" s="9"/>
      <c r="C5" s="9"/>
      <c r="D5" s="9"/>
      <c r="E5" s="9"/>
      <c r="F5" s="9"/>
      <c r="G5" s="9"/>
      <c r="H5" s="9"/>
      <c r="I5" s="9"/>
    </row>
    <row r="6" spans="1:9" ht="18.5" x14ac:dyDescent="0.45">
      <c r="A6" s="10" t="s">
        <v>128</v>
      </c>
      <c r="B6" s="11"/>
      <c r="C6" s="13"/>
      <c r="D6" s="13"/>
      <c r="E6" s="13"/>
      <c r="F6" s="111"/>
      <c r="G6" s="100"/>
      <c r="H6" s="102" t="s">
        <v>127</v>
      </c>
      <c r="I6" s="123" t="s">
        <v>121</v>
      </c>
    </row>
    <row r="7" spans="1:9" ht="5.25" customHeight="1" x14ac:dyDescent="0.35">
      <c r="A7" s="14"/>
      <c r="B7" s="14"/>
      <c r="C7" s="15"/>
      <c r="D7" s="9"/>
      <c r="E7" s="9"/>
      <c r="F7" s="9"/>
      <c r="G7" s="9"/>
      <c r="H7" s="9"/>
      <c r="I7" s="9"/>
    </row>
    <row r="8" spans="1:9" x14ac:dyDescent="0.35">
      <c r="A8" s="7" t="s">
        <v>19</v>
      </c>
      <c r="B8" s="16" t="s">
        <v>7</v>
      </c>
      <c r="C8" s="331">
        <f ca="1">'Office Practice Form'!C8</f>
        <v>43883</v>
      </c>
      <c r="D8" s="331"/>
      <c r="E8" s="18"/>
      <c r="F8" s="16"/>
      <c r="G8" s="17" t="s">
        <v>102</v>
      </c>
      <c r="H8" s="104" t="s">
        <v>7</v>
      </c>
      <c r="I8" s="18">
        <f>'Office Practice Form'!I8</f>
        <v>1</v>
      </c>
    </row>
    <row r="9" spans="1:9" ht="6" customHeight="1" x14ac:dyDescent="0.35">
      <c r="A9" s="13"/>
      <c r="B9" s="13"/>
      <c r="C9" s="13"/>
      <c r="D9" s="13"/>
      <c r="E9" s="13"/>
      <c r="F9" s="13"/>
      <c r="G9" s="13"/>
      <c r="H9" s="13"/>
      <c r="I9" s="9"/>
    </row>
    <row r="10" spans="1:9" ht="12" customHeight="1" thickBot="1" x14ac:dyDescent="0.4">
      <c r="A10" s="15"/>
      <c r="B10" s="9"/>
      <c r="C10" s="9"/>
      <c r="D10" s="9"/>
      <c r="E10" s="9"/>
      <c r="F10" s="9"/>
      <c r="G10" s="9"/>
      <c r="H10" s="54"/>
      <c r="I10" s="9"/>
    </row>
    <row r="11" spans="1:9" ht="16" thickBot="1" x14ac:dyDescent="0.4">
      <c r="A11" s="55" t="s">
        <v>140</v>
      </c>
      <c r="B11" s="56"/>
      <c r="C11" s="105"/>
      <c r="D11" s="106"/>
      <c r="E11" s="107"/>
      <c r="F11" s="108"/>
      <c r="G11" s="109"/>
      <c r="H11" s="110"/>
      <c r="I11" s="187" t="s">
        <v>161</v>
      </c>
    </row>
    <row r="12" spans="1:9" ht="8.25" customHeight="1" x14ac:dyDescent="0.35">
      <c r="A12" s="16"/>
      <c r="B12" s="16"/>
      <c r="C12" s="16"/>
      <c r="D12" s="16"/>
      <c r="E12" s="16"/>
      <c r="F12" s="57"/>
      <c r="G12" s="16"/>
      <c r="H12" s="16"/>
      <c r="I12" s="16"/>
    </row>
    <row r="13" spans="1:9" ht="13.5" customHeight="1" x14ac:dyDescent="0.35">
      <c r="A13" s="188" t="s">
        <v>226</v>
      </c>
      <c r="B13" s="49"/>
      <c r="C13" s="49"/>
      <c r="D13" s="49"/>
      <c r="E13" s="58"/>
      <c r="F13" s="59"/>
      <c r="G13" s="49"/>
      <c r="H13" s="49"/>
      <c r="I13" s="63">
        <f>'LOG - Area 1'!H18</f>
        <v>6</v>
      </c>
    </row>
    <row r="14" spans="1:9" x14ac:dyDescent="0.35">
      <c r="A14" s="60"/>
      <c r="B14" s="22"/>
      <c r="C14" s="61"/>
      <c r="D14" s="62"/>
      <c r="E14" s="207"/>
      <c r="F14" s="75"/>
      <c r="G14" s="9"/>
      <c r="H14" s="9"/>
    </row>
    <row r="15" spans="1:9" ht="8.25" customHeight="1" x14ac:dyDescent="0.35">
      <c r="A15" s="65"/>
      <c r="B15" s="35"/>
      <c r="C15" s="66"/>
      <c r="D15" s="67"/>
      <c r="E15" s="67"/>
      <c r="F15" s="68"/>
      <c r="G15" s="16"/>
      <c r="H15" s="16"/>
      <c r="I15" s="69"/>
    </row>
    <row r="16" spans="1:9" ht="15" customHeight="1" x14ac:dyDescent="0.35">
      <c r="A16" s="188" t="s">
        <v>225</v>
      </c>
      <c r="B16" s="49"/>
      <c r="C16" s="49"/>
      <c r="D16" s="58"/>
      <c r="E16" s="58"/>
      <c r="F16" s="59"/>
      <c r="G16" s="49"/>
      <c r="H16" s="49"/>
      <c r="I16" s="63">
        <f>'LOG - Area 2'!H16</f>
        <v>1</v>
      </c>
    </row>
    <row r="17" spans="1:9" x14ac:dyDescent="0.35">
      <c r="A17" s="70"/>
      <c r="B17" s="9"/>
      <c r="C17" s="71"/>
      <c r="D17" s="62"/>
      <c r="E17" s="207"/>
      <c r="F17" s="75"/>
      <c r="G17" s="15"/>
      <c r="H17" s="15"/>
    </row>
    <row r="18" spans="1:9" ht="6" customHeight="1" x14ac:dyDescent="0.35">
      <c r="A18" s="7"/>
      <c r="B18" s="35"/>
      <c r="C18" s="44"/>
      <c r="D18" s="186"/>
      <c r="E18" s="186"/>
      <c r="F18" s="68"/>
      <c r="G18" s="16"/>
      <c r="H18" s="16"/>
      <c r="I18" s="69"/>
    </row>
    <row r="19" spans="1:9" ht="15" customHeight="1" x14ac:dyDescent="0.35">
      <c r="A19" s="188" t="s">
        <v>228</v>
      </c>
      <c r="B19" s="49"/>
      <c r="C19" s="49"/>
      <c r="D19" s="58"/>
      <c r="E19" s="58"/>
      <c r="F19" s="59"/>
      <c r="G19" s="49"/>
      <c r="H19" s="49"/>
      <c r="I19" s="63">
        <f>'LOG - Area 3'!H21</f>
        <v>7</v>
      </c>
    </row>
    <row r="20" spans="1:9" x14ac:dyDescent="0.35">
      <c r="A20" s="64"/>
      <c r="B20" s="9"/>
      <c r="C20" s="9"/>
      <c r="D20" s="43"/>
      <c r="E20" s="207"/>
      <c r="F20" s="75"/>
      <c r="G20" s="9"/>
      <c r="H20" s="9"/>
    </row>
    <row r="21" spans="1:9" ht="6" customHeight="1" x14ac:dyDescent="0.35">
      <c r="A21" s="7"/>
      <c r="B21" s="16"/>
      <c r="C21" s="16"/>
      <c r="D21" s="67"/>
      <c r="E21" s="67"/>
      <c r="F21" s="68"/>
      <c r="G21" s="16"/>
      <c r="H21" s="16"/>
      <c r="I21" s="69"/>
    </row>
    <row r="22" spans="1:9" x14ac:dyDescent="0.35">
      <c r="A22" s="188" t="s">
        <v>241</v>
      </c>
      <c r="B22" s="49"/>
      <c r="C22" s="49"/>
      <c r="D22" s="58"/>
      <c r="E22" s="58"/>
      <c r="F22" s="59"/>
      <c r="G22" s="49"/>
      <c r="H22" s="49"/>
      <c r="I22" s="63">
        <f>'LOG - Area 4'!H18</f>
        <v>3</v>
      </c>
    </row>
    <row r="23" spans="1:9" x14ac:dyDescent="0.35">
      <c r="A23" s="64"/>
      <c r="B23" s="22"/>
      <c r="C23" s="61"/>
      <c r="D23" s="62"/>
      <c r="E23" s="207"/>
      <c r="F23" s="75"/>
      <c r="G23" s="9"/>
      <c r="H23" s="9"/>
    </row>
    <row r="24" spans="1:9" ht="6" customHeight="1" thickBot="1" x14ac:dyDescent="0.4">
      <c r="A24" s="7"/>
      <c r="B24" s="16"/>
      <c r="C24" s="16"/>
      <c r="D24" s="67"/>
      <c r="E24" s="67"/>
      <c r="F24" s="68"/>
      <c r="G24" s="16"/>
      <c r="H24" s="16"/>
      <c r="I24" s="69"/>
    </row>
    <row r="25" spans="1:9" ht="15.5" thickTop="1" thickBot="1" x14ac:dyDescent="0.4">
      <c r="A25" s="227"/>
      <c r="B25" s="228"/>
      <c r="C25" s="229"/>
      <c r="D25" s="229"/>
      <c r="E25" s="230"/>
      <c r="F25" s="234"/>
      <c r="G25" s="231"/>
      <c r="H25" s="231" t="s">
        <v>179</v>
      </c>
      <c r="I25" s="232">
        <f>SUM(I13:I24)</f>
        <v>17</v>
      </c>
    </row>
    <row r="26" spans="1:9" x14ac:dyDescent="0.35">
      <c r="A26" s="13"/>
      <c r="B26" s="30"/>
      <c r="C26" s="211"/>
      <c r="D26" s="13"/>
      <c r="E26" s="13"/>
      <c r="F26" s="13"/>
      <c r="G26" s="13"/>
      <c r="H26" s="13"/>
      <c r="I26" s="101"/>
    </row>
    <row r="27" spans="1:9" x14ac:dyDescent="0.35">
      <c r="A27" s="78" t="s">
        <v>58</v>
      </c>
      <c r="B27" s="79" t="s">
        <v>7</v>
      </c>
      <c r="C27" s="9"/>
      <c r="D27" s="9"/>
      <c r="E27" s="9"/>
      <c r="F27" s="76"/>
      <c r="G27" s="9"/>
      <c r="H27" s="9"/>
      <c r="I27" s="9"/>
    </row>
    <row r="28" spans="1:9" x14ac:dyDescent="0.35">
      <c r="A28" s="330"/>
      <c r="B28" s="330"/>
      <c r="C28" s="330"/>
      <c r="D28" s="330"/>
      <c r="E28" s="330"/>
      <c r="F28" s="330"/>
      <c r="G28" s="330"/>
      <c r="H28" s="330"/>
      <c r="I28" s="330"/>
    </row>
    <row r="29" spans="1:9" x14ac:dyDescent="0.35">
      <c r="A29" s="330"/>
      <c r="B29" s="330"/>
      <c r="C29" s="330"/>
      <c r="D29" s="330"/>
      <c r="E29" s="330"/>
      <c r="F29" s="330"/>
      <c r="G29" s="330"/>
      <c r="H29" s="330"/>
      <c r="I29" s="330"/>
    </row>
    <row r="30" spans="1:9" x14ac:dyDescent="0.35">
      <c r="A30" s="330"/>
      <c r="B30" s="330"/>
      <c r="C30" s="330"/>
      <c r="D30" s="330"/>
      <c r="E30" s="330"/>
      <c r="F30" s="330"/>
      <c r="G30" s="330"/>
      <c r="H30" s="330"/>
      <c r="I30" s="330"/>
    </row>
    <row r="31" spans="1:9" x14ac:dyDescent="0.35">
      <c r="A31" s="330"/>
      <c r="B31" s="330"/>
      <c r="C31" s="330"/>
      <c r="D31" s="330"/>
      <c r="E31" s="330"/>
      <c r="F31" s="330"/>
      <c r="G31" s="330"/>
      <c r="H31" s="330"/>
      <c r="I31" s="330"/>
    </row>
    <row r="32" spans="1:9" x14ac:dyDescent="0.35">
      <c r="A32" s="330"/>
      <c r="B32" s="330"/>
      <c r="C32" s="330"/>
      <c r="D32" s="330"/>
      <c r="E32" s="330"/>
      <c r="F32" s="330"/>
      <c r="G32" s="330"/>
      <c r="H32" s="330"/>
      <c r="I32" s="330"/>
    </row>
    <row r="33" spans="1:9" x14ac:dyDescent="0.35">
      <c r="A33" s="330"/>
      <c r="B33" s="330"/>
      <c r="C33" s="330"/>
      <c r="D33" s="330"/>
      <c r="E33" s="330"/>
      <c r="F33" s="330"/>
      <c r="G33" s="330"/>
      <c r="H33" s="330"/>
      <c r="I33" s="330"/>
    </row>
    <row r="34" spans="1:9" x14ac:dyDescent="0.35">
      <c r="A34" s="330"/>
      <c r="B34" s="330"/>
      <c r="C34" s="330"/>
      <c r="D34" s="330"/>
      <c r="E34" s="330"/>
      <c r="F34" s="330"/>
      <c r="G34" s="330"/>
      <c r="H34" s="330"/>
      <c r="I34" s="330"/>
    </row>
    <row r="35" spans="1:9" x14ac:dyDescent="0.35">
      <c r="A35" s="238"/>
      <c r="B35" s="238"/>
      <c r="C35" s="238"/>
      <c r="D35" s="238"/>
      <c r="E35" s="238"/>
      <c r="F35" s="238"/>
      <c r="G35" s="238"/>
      <c r="H35" s="238"/>
      <c r="I35" s="238"/>
    </row>
    <row r="36" spans="1:9" x14ac:dyDescent="0.35">
      <c r="A36" s="238"/>
      <c r="B36" s="238"/>
      <c r="C36" s="238"/>
      <c r="D36" s="238"/>
      <c r="E36" s="238"/>
      <c r="F36" s="238"/>
      <c r="G36" s="238"/>
      <c r="H36" s="238"/>
      <c r="I36" s="238"/>
    </row>
    <row r="37" spans="1:9" x14ac:dyDescent="0.35">
      <c r="A37" s="80"/>
      <c r="B37" s="81"/>
      <c r="C37" s="82"/>
      <c r="D37" s="83"/>
      <c r="E37" s="6"/>
      <c r="F37" s="73" t="s">
        <v>180</v>
      </c>
      <c r="G37" s="6"/>
      <c r="H37" s="6"/>
      <c r="I37" s="6"/>
    </row>
    <row r="38" spans="1:9" x14ac:dyDescent="0.35">
      <c r="A38" s="80"/>
      <c r="B38" s="81"/>
      <c r="C38" s="82"/>
      <c r="E38" s="85"/>
      <c r="G38" s="87"/>
      <c r="H38" s="87"/>
      <c r="I38" s="87"/>
    </row>
    <row r="39" spans="1:9" x14ac:dyDescent="0.35">
      <c r="A39" s="6"/>
      <c r="B39" s="85"/>
      <c r="C39" s="86"/>
      <c r="D39" s="87"/>
      <c r="E39" s="6"/>
      <c r="F39" s="87"/>
      <c r="G39" s="87"/>
      <c r="H39" s="87"/>
      <c r="I39" s="87"/>
    </row>
    <row r="40" spans="1:9" x14ac:dyDescent="0.35">
      <c r="A40" s="80"/>
      <c r="B40" s="81"/>
      <c r="C40" s="82"/>
      <c r="E40" s="9"/>
      <c r="F40" s="73" t="s">
        <v>66</v>
      </c>
      <c r="G40" s="89"/>
      <c r="H40" s="9"/>
      <c r="I40" s="9"/>
    </row>
    <row r="41" spans="1:9" x14ac:dyDescent="0.35">
      <c r="A41" s="2"/>
      <c r="F41" s="4"/>
    </row>
  </sheetData>
  <sheetProtection algorithmName="SHA-512" hashValue="1yXQh5O023dTxgAjBZF4vh1s9BrODEGRPePnRhQrNMe+wwxTVkxJ52IB5LSXWdXiSSctTEB5uluefM+Trq87Pw==" saltValue="MnIC9qhHGnDb1u1h0d1ixQ==" spinCount="100000" sheet="1" objects="1" scenarios="1"/>
  <dataConsolidate/>
  <mergeCells count="4">
    <mergeCell ref="A28:I34"/>
    <mergeCell ref="F2:I2"/>
    <mergeCell ref="F3:I3"/>
    <mergeCell ref="C8:D8"/>
  </mergeCells>
  <hyperlinks>
    <hyperlink ref="A22" location="'LOG - Area 4'!A9" display="Project Planning &amp; Design"/>
    <hyperlink ref="A19" location="'LOG - Area 3'!A9" display="Programming &amp; Analysis"/>
    <hyperlink ref="A16" location="'LOG - Area 2'!A9" display="Project Management"/>
    <hyperlink ref="A13" location="'LOG - Area 1'!A9" display="Practice Management"/>
  </hyperlinks>
  <pageMargins left="0.7" right="0.7" top="0.75" bottom="0.75" header="0.3" footer="0.3"/>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8"/>
  <sheetViews>
    <sheetView zoomScaleNormal="100" zoomScaleSheetLayoutView="100" workbookViewId="0">
      <selection activeCell="K12" sqref="K12"/>
    </sheetView>
  </sheetViews>
  <sheetFormatPr defaultColWidth="9.1796875" defaultRowHeight="14.5" x14ac:dyDescent="0.35"/>
  <cols>
    <col min="1" max="1" width="54.1796875" style="5" customWidth="1"/>
    <col min="2" max="2" width="1" style="5" customWidth="1"/>
    <col min="3" max="3" width="16.6328125" style="5" customWidth="1"/>
    <col min="4" max="4" width="13.1796875" style="5" customWidth="1"/>
    <col min="5" max="5" width="6.26953125" style="5" customWidth="1"/>
    <col min="6" max="6" width="6.54296875" style="5" customWidth="1"/>
    <col min="7" max="7" width="0.81640625" style="5" customWidth="1"/>
    <col min="8" max="8" width="8.54296875" style="5" customWidth="1"/>
    <col min="9" max="16384" width="9.1796875" style="5"/>
  </cols>
  <sheetData>
    <row r="1" spans="1:8" x14ac:dyDescent="0.35">
      <c r="A1" s="6"/>
      <c r="B1" s="6"/>
      <c r="C1" s="6"/>
      <c r="D1" s="6"/>
      <c r="E1" s="6"/>
      <c r="F1" s="6"/>
      <c r="G1" s="6"/>
      <c r="H1" s="6"/>
    </row>
    <row r="2" spans="1:8" x14ac:dyDescent="0.35">
      <c r="A2" s="6"/>
      <c r="B2" s="6"/>
      <c r="C2" s="6"/>
      <c r="D2" s="7" t="s">
        <v>87</v>
      </c>
      <c r="E2" s="305" t="str">
        <f>'Office Practice Form'!F2</f>
        <v>Mr. John Doe</v>
      </c>
      <c r="F2" s="305"/>
      <c r="G2" s="305"/>
      <c r="H2" s="305"/>
    </row>
    <row r="3" spans="1:8" ht="15" customHeight="1" x14ac:dyDescent="0.35">
      <c r="A3" s="6"/>
      <c r="B3" s="6"/>
      <c r="C3" s="6"/>
      <c r="D3" s="17" t="s">
        <v>103</v>
      </c>
      <c r="E3" s="307">
        <f>'Office Practice Form'!F3</f>
        <v>2016123456</v>
      </c>
      <c r="F3" s="307"/>
      <c r="G3" s="307"/>
      <c r="H3" s="307"/>
    </row>
    <row r="4" spans="1:8" x14ac:dyDescent="0.35">
      <c r="A4" s="8" t="s">
        <v>60</v>
      </c>
      <c r="B4" s="8"/>
      <c r="C4" s="9"/>
      <c r="D4" s="9"/>
      <c r="E4" s="9"/>
      <c r="F4" s="9"/>
      <c r="G4" s="9"/>
      <c r="H4" s="9"/>
    </row>
    <row r="5" spans="1:8" ht="6.75" customHeight="1" x14ac:dyDescent="0.35">
      <c r="A5" s="9"/>
      <c r="B5" s="9"/>
      <c r="C5" s="9"/>
      <c r="D5" s="9"/>
      <c r="E5" s="9"/>
      <c r="F5" s="9"/>
      <c r="G5" s="9"/>
      <c r="H5" s="9"/>
    </row>
    <row r="6" spans="1:8" ht="18.5" x14ac:dyDescent="0.45">
      <c r="A6" s="10" t="s">
        <v>128</v>
      </c>
      <c r="B6" s="11"/>
      <c r="C6" s="13"/>
      <c r="D6" s="13"/>
      <c r="E6" s="111"/>
      <c r="F6" s="100"/>
      <c r="G6" s="102" t="s">
        <v>152</v>
      </c>
      <c r="H6" s="123" t="s">
        <v>121</v>
      </c>
    </row>
    <row r="7" spans="1:8" ht="5.25" customHeight="1" x14ac:dyDescent="0.35">
      <c r="A7" s="14"/>
      <c r="B7" s="14"/>
      <c r="C7" s="15"/>
      <c r="D7" s="9"/>
      <c r="E7" s="9"/>
      <c r="F7" s="9"/>
      <c r="G7" s="9"/>
      <c r="H7" s="9"/>
    </row>
    <row r="8" spans="1:8" ht="15" thickBot="1" x14ac:dyDescent="0.4">
      <c r="A8" s="7" t="s">
        <v>19</v>
      </c>
      <c r="B8" s="16" t="s">
        <v>7</v>
      </c>
      <c r="C8" s="336">
        <f ca="1">'Office Practice Form'!C8</f>
        <v>43883</v>
      </c>
      <c r="D8" s="336"/>
      <c r="E8" s="16"/>
      <c r="F8" s="17" t="s">
        <v>102</v>
      </c>
      <c r="G8" s="233" t="s">
        <v>7</v>
      </c>
      <c r="H8" s="18">
        <f>'Office Practice Form'!I8</f>
        <v>1</v>
      </c>
    </row>
    <row r="9" spans="1:8" ht="36" customHeight="1" thickBot="1" x14ac:dyDescent="0.4">
      <c r="A9" s="195" t="s">
        <v>226</v>
      </c>
      <c r="B9" s="56"/>
      <c r="C9" s="105"/>
      <c r="D9" s="187"/>
      <c r="E9" s="187"/>
      <c r="F9" s="109"/>
      <c r="G9" s="110"/>
      <c r="H9" s="187" t="s">
        <v>162</v>
      </c>
    </row>
    <row r="10" spans="1:8" ht="15.75" customHeight="1" thickBot="1" x14ac:dyDescent="0.4">
      <c r="A10" s="333" t="s">
        <v>158</v>
      </c>
      <c r="B10" s="334"/>
      <c r="C10" s="199"/>
      <c r="D10" s="200"/>
      <c r="E10" s="200"/>
      <c r="F10" s="201"/>
      <c r="G10" s="34"/>
      <c r="H10" s="200"/>
    </row>
    <row r="11" spans="1:8" x14ac:dyDescent="0.35">
      <c r="A11" s="335" t="s">
        <v>246</v>
      </c>
      <c r="B11" s="335"/>
      <c r="C11" s="335"/>
      <c r="D11" s="335"/>
      <c r="E11" s="335"/>
      <c r="F11" s="193"/>
      <c r="G11" s="193"/>
      <c r="H11" s="192">
        <v>1</v>
      </c>
    </row>
    <row r="12" spans="1:8" x14ac:dyDescent="0.35">
      <c r="A12" s="335" t="s">
        <v>223</v>
      </c>
      <c r="B12" s="335"/>
      <c r="C12" s="335"/>
      <c r="D12" s="335"/>
      <c r="E12" s="335"/>
      <c r="F12" s="194"/>
      <c r="G12" s="194"/>
      <c r="H12" s="192">
        <v>1</v>
      </c>
    </row>
    <row r="13" spans="1:8" x14ac:dyDescent="0.35">
      <c r="A13" s="335" t="s">
        <v>247</v>
      </c>
      <c r="B13" s="335"/>
      <c r="C13" s="335"/>
      <c r="D13" s="335"/>
      <c r="E13" s="335"/>
      <c r="F13" s="193"/>
      <c r="G13" s="193"/>
      <c r="H13" s="192">
        <v>1</v>
      </c>
    </row>
    <row r="14" spans="1:8" ht="15" customHeight="1" x14ac:dyDescent="0.35">
      <c r="A14" s="335" t="s">
        <v>224</v>
      </c>
      <c r="B14" s="335"/>
      <c r="C14" s="335"/>
      <c r="D14" s="335"/>
      <c r="E14" s="335"/>
      <c r="F14" s="335"/>
      <c r="G14" s="193"/>
      <c r="H14" s="192">
        <v>1</v>
      </c>
    </row>
    <row r="15" spans="1:8" x14ac:dyDescent="0.35">
      <c r="A15" s="335" t="s">
        <v>245</v>
      </c>
      <c r="B15" s="335"/>
      <c r="C15" s="335"/>
      <c r="D15" s="335"/>
      <c r="E15" s="335"/>
      <c r="F15" s="193"/>
      <c r="G15" s="193"/>
      <c r="H15" s="192">
        <v>1</v>
      </c>
    </row>
    <row r="16" spans="1:8" x14ac:dyDescent="0.35">
      <c r="A16" s="248" t="s">
        <v>183</v>
      </c>
      <c r="B16" s="249"/>
      <c r="C16" s="249"/>
      <c r="D16" s="249"/>
      <c r="E16" s="249"/>
      <c r="F16" s="249"/>
      <c r="G16" s="250"/>
      <c r="H16" s="248"/>
    </row>
    <row r="17" spans="1:8" ht="15" thickBot="1" x14ac:dyDescent="0.4">
      <c r="A17" s="332"/>
      <c r="B17" s="332"/>
      <c r="C17" s="332"/>
      <c r="D17" s="332"/>
      <c r="E17" s="332"/>
      <c r="F17" s="332"/>
      <c r="G17" s="332"/>
      <c r="H17" s="192">
        <v>1</v>
      </c>
    </row>
    <row r="18" spans="1:8" ht="15" thickBot="1" x14ac:dyDescent="0.4">
      <c r="A18" s="220" t="s">
        <v>151</v>
      </c>
      <c r="B18" s="216"/>
      <c r="C18" s="105"/>
      <c r="D18" s="106"/>
      <c r="E18" s="106"/>
      <c r="F18" s="106"/>
      <c r="G18" s="106"/>
      <c r="H18" s="219">
        <f>SUM(H11:H15,H17)</f>
        <v>6</v>
      </c>
    </row>
  </sheetData>
  <sheetProtection algorithmName="SHA-512" hashValue="cgW2e5lY3JFtlrOGJgxNzXDOHF6VXxbYSjjHbqIzpQyNkYOFTSkjdNbdCyHNQPfELUv9SA7FjMUjFHzq7D4sZA==" saltValue="qUF5Ht4Ho7y9J9MTT6jpVw==" spinCount="100000" sheet="1" objects="1" scenarios="1"/>
  <dataConsolidate/>
  <mergeCells count="10">
    <mergeCell ref="A17:G17"/>
    <mergeCell ref="E2:H2"/>
    <mergeCell ref="E3:H3"/>
    <mergeCell ref="A10:B10"/>
    <mergeCell ref="A12:E12"/>
    <mergeCell ref="A11:E11"/>
    <mergeCell ref="A15:E15"/>
    <mergeCell ref="A13:E13"/>
    <mergeCell ref="A14:F14"/>
    <mergeCell ref="C8:D8"/>
  </mergeCells>
  <dataValidations count="3">
    <dataValidation type="textLength" operator="lessThanOrEqual" allowBlank="1" showInputMessage="1" showErrorMessage="1" sqref="B16:F16">
      <formula1>95</formula1>
    </dataValidation>
    <dataValidation operator="lessThanOrEqual" allowBlank="1" showInputMessage="1" showErrorMessage="1" sqref="A16"/>
    <dataValidation type="textLength" operator="lessThanOrEqual" allowBlank="1" showInputMessage="1" showErrorMessage="1" error="Maximum Reached_x000a_" sqref="A17:G17">
      <formula1>100</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Cover</vt:lpstr>
      <vt:lpstr>Instructions</vt:lpstr>
      <vt:lpstr>Office Practice Form</vt:lpstr>
      <vt:lpstr>Calendar</vt:lpstr>
      <vt:lpstr>Internship Evaluation</vt:lpstr>
      <vt:lpstr>Employer's Feedback</vt:lpstr>
      <vt:lpstr>Student's Feedback</vt:lpstr>
      <vt:lpstr>Training LOG</vt:lpstr>
      <vt:lpstr>LOG - Area 1</vt:lpstr>
      <vt:lpstr>LOG - Area 2</vt:lpstr>
      <vt:lpstr>LOG - Area 3</vt:lpstr>
      <vt:lpstr>LOG - Area 4</vt:lpstr>
      <vt:lpstr>Appendix 1</vt:lpstr>
      <vt:lpstr>Appendix 2</vt:lpstr>
      <vt:lpstr>List</vt:lpstr>
      <vt:lpstr>'Appendix 1'!Print_Area</vt:lpstr>
      <vt:lpstr>'Appendix 2'!Print_Area</vt:lpstr>
      <vt:lpstr>Cover!Print_Area</vt:lpstr>
      <vt:lpstr>'Employer''s Feedback'!Print_Area</vt:lpstr>
      <vt:lpstr>Instructions!Print_Area</vt:lpstr>
      <vt:lpstr>'Internship Evaluation'!Print_Area</vt:lpstr>
      <vt:lpstr>'LOG - Area 1'!Print_Area</vt:lpstr>
      <vt:lpstr>'LOG - Area 2'!Print_Area</vt:lpstr>
      <vt:lpstr>'LOG - Area 3'!Print_Area</vt:lpstr>
      <vt:lpstr>'LOG - Area 4'!Print_Area</vt:lpstr>
      <vt:lpstr>'Office Practice Form'!Print_Area</vt:lpstr>
      <vt:lpstr>'Student''s Feedback'!Print_Area</vt:lpstr>
      <vt:lpstr>'Training LOG'!Print_Area</vt:lpstr>
      <vt:lpstr>'Appendix 1'!Print_Titles</vt:lpstr>
      <vt:lpstr>'Appendix 2'!Print_Titles</vt:lpstr>
      <vt:lpstr>Cover!Print_Titles</vt:lpstr>
      <vt:lpstr>'Employer''s Feedback'!Print_Titles</vt:lpstr>
      <vt:lpstr>Instructions!Print_Titles</vt:lpstr>
      <vt:lpstr>'Internship Evaluation'!Print_Titles</vt:lpstr>
      <vt:lpstr>'LOG - Area 1'!Print_Titles</vt:lpstr>
      <vt:lpstr>'LOG - Area 2'!Print_Titles</vt:lpstr>
      <vt:lpstr>'LOG - Area 3'!Print_Titles</vt:lpstr>
      <vt:lpstr>'LOG - Area 4'!Print_Titles</vt:lpstr>
      <vt:lpstr>'Office Practice Form'!Print_Titles</vt:lpstr>
      <vt:lpstr>'Student''s Feedback'!Print_Titles</vt:lpstr>
      <vt:lpstr>'Training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Windows User</cp:lastModifiedBy>
  <cp:lastPrinted>2017-06-20T07:22:33Z</cp:lastPrinted>
  <dcterms:created xsi:type="dcterms:W3CDTF">2015-02-26T11:27:37Z</dcterms:created>
  <dcterms:modified xsi:type="dcterms:W3CDTF">2020-02-22T18:00:25Z</dcterms:modified>
</cp:coreProperties>
</file>